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  <Override PartName="/_xmlsignatures/sig3.xml" ContentType="application/vnd.openxmlformats-package.digital-signature-xmlsignature+xml"/>
  <Override PartName="/_xmlsignatures/sig4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S" sheetId="1" r:id="rId1"/>
    <sheet name="ER" sheetId="2" r:id="rId2"/>
    <sheet name="EFE" sheetId="3" r:id="rId3"/>
    <sheet name="EEPN" sheetId="4" r:id="rId4"/>
  </sheets>
  <externalReferences>
    <externalReference r:id="rId5"/>
  </externalReferences>
  <calcPr calcId="162913" concurrentCalc="0"/>
</workbook>
</file>

<file path=xl/calcChain.xml><?xml version="1.0" encoding="utf-8"?>
<calcChain xmlns="http://schemas.openxmlformats.org/spreadsheetml/2006/main">
  <c r="G6" i="4" l="1"/>
  <c r="F6" i="4"/>
  <c r="E6" i="4"/>
  <c r="B6" i="4"/>
  <c r="A5" i="4"/>
</calcChain>
</file>

<file path=xl/sharedStrings.xml><?xml version="1.0" encoding="utf-8"?>
<sst xmlns="http://schemas.openxmlformats.org/spreadsheetml/2006/main" count="186" uniqueCount="166">
  <si>
    <t>ESTADO DE SITUACION PATRIMONIAL</t>
  </si>
  <si>
    <t>(En Guaraníes)</t>
  </si>
  <si>
    <t>Nota</t>
  </si>
  <si>
    <t xml:space="preserve"> Diciembre 2019</t>
  </si>
  <si>
    <t xml:space="preserve">ACTIVO </t>
  </si>
  <si>
    <t>Disponible</t>
  </si>
  <si>
    <t>Caja</t>
  </si>
  <si>
    <t>Banco Central del Paraguay</t>
  </si>
  <si>
    <t>c.2</t>
  </si>
  <si>
    <t>Otras instituciones financieras (Disponible)</t>
  </si>
  <si>
    <t>Cheques para compensar</t>
  </si>
  <si>
    <t>(Previsiones Disponible)</t>
  </si>
  <si>
    <t>Valores Públicos</t>
  </si>
  <si>
    <t>c. 3</t>
  </si>
  <si>
    <t>Créditos Vigentes por Intermediación</t>
  </si>
  <si>
    <t>c.5.1</t>
  </si>
  <si>
    <t>Financiera -Sector Financiero</t>
  </si>
  <si>
    <t>Otras instituciones financieras (SF)</t>
  </si>
  <si>
    <t>Deudores por Operaciones a Liquidar</t>
  </si>
  <si>
    <t>Productos financieros devengados (SF)</t>
  </si>
  <si>
    <t>Deudores por valores vendidos</t>
  </si>
  <si>
    <t>Intangibles - Neto</t>
  </si>
  <si>
    <t>(Previsiones SF)</t>
  </si>
  <si>
    <t>c.5.2</t>
  </si>
  <si>
    <t>Financiera -Sector  No Financiero</t>
  </si>
  <si>
    <t>Préstamos SNF</t>
  </si>
  <si>
    <t>Deudores por productos financieros devengados SNF</t>
  </si>
  <si>
    <t>Operaciones a Liquidar</t>
  </si>
  <si>
    <t>(Ganancias por Valuac.en Suspenso) SNF</t>
  </si>
  <si>
    <t>(Previsiones SNF)</t>
  </si>
  <si>
    <t>c.6</t>
  </si>
  <si>
    <t>Créditos Diversos</t>
  </si>
  <si>
    <t>(Previsiones Créditos Diversos)</t>
  </si>
  <si>
    <t>Créditos Vencidos por Intermediación</t>
  </si>
  <si>
    <t>c.5.3</t>
  </si>
  <si>
    <t>Financiera</t>
  </si>
  <si>
    <t>Sector no financiero</t>
  </si>
  <si>
    <t>Créditos morosos</t>
  </si>
  <si>
    <t>(Ganancias por Valuac.en Suspenso) SNF.</t>
  </si>
  <si>
    <t>Productos financieros devengados</t>
  </si>
  <si>
    <t>(Previsiones VSNF)</t>
  </si>
  <si>
    <t>Inversiones</t>
  </si>
  <si>
    <t>c.7</t>
  </si>
  <si>
    <t>Otras inversiones</t>
  </si>
  <si>
    <t>(Previsiones Inversiones)</t>
  </si>
  <si>
    <t>Bienes de Uso - Anexo</t>
  </si>
  <si>
    <t>Cargos Diferidos</t>
  </si>
  <si>
    <t>c.8</t>
  </si>
  <si>
    <t>Total del activo</t>
  </si>
  <si>
    <t>PASIVO</t>
  </si>
  <si>
    <t>Obligaciones por Intermediación</t>
  </si>
  <si>
    <t>c.12</t>
  </si>
  <si>
    <t>Financiera – Sector Financiero</t>
  </si>
  <si>
    <t>Otras instituciones financieras (OSF)</t>
  </si>
  <si>
    <t>Operaciones a Liquidar-Venta Fututa ME</t>
  </si>
  <si>
    <t>Préstamos de entidades financieras</t>
  </si>
  <si>
    <t>Acreedores por cargos financieros devengados (OSF)</t>
  </si>
  <si>
    <t>Financiera – Sector No Financiero</t>
  </si>
  <si>
    <t>Depósitos - Sector privado</t>
  </si>
  <si>
    <t>Depósitos - Sector público</t>
  </si>
  <si>
    <t>Otras obligaciones</t>
  </si>
  <si>
    <t>Obligaciones o Debentures y Bonos Emitidos</t>
  </si>
  <si>
    <t>Acreedores por cargos financieros devengados (OSNF)</t>
  </si>
  <si>
    <t>Obligaciones Diversas</t>
  </si>
  <si>
    <t>Acreedores fiscales y sociales</t>
  </si>
  <si>
    <t>Acreedores sociales</t>
  </si>
  <si>
    <t>Otras obligaciones diversas</t>
  </si>
  <si>
    <t>Total del pasivo</t>
  </si>
  <si>
    <t>PATRIMONIO</t>
  </si>
  <si>
    <t>Capital Integrado</t>
  </si>
  <si>
    <t>Adelantos Irrev. A Cuenta de Integracion Capital</t>
  </si>
  <si>
    <t>Ajustes al Patrimonio</t>
  </si>
  <si>
    <t>Reservas</t>
  </si>
  <si>
    <t>Resultados Acumulados</t>
  </si>
  <si>
    <t>Utilidad del Ejercicio</t>
  </si>
  <si>
    <t>Indexación de capital</t>
  </si>
  <si>
    <t>Neto a distribuir</t>
  </si>
  <si>
    <t>Total del patrimonio</t>
  </si>
  <si>
    <t>Total del pasivo y del patrimonio</t>
  </si>
  <si>
    <t>ESTADO DE RESULTADOS</t>
  </si>
  <si>
    <t>GANANCIAS FINANCIERAS</t>
  </si>
  <si>
    <t>Por créditos vigentes - sector financiero</t>
  </si>
  <si>
    <t>Por créditos vigentes - sector no financiero</t>
  </si>
  <si>
    <t>Por créditos vencidos</t>
  </si>
  <si>
    <t>Por rentas y diferencias de cotización de valores  públicos</t>
  </si>
  <si>
    <t>PERDIDAS FINANCIERAS</t>
  </si>
  <si>
    <t>Por obligaciones - sector financiero</t>
  </si>
  <si>
    <t>Por obligaciones - sector no financiero</t>
  </si>
  <si>
    <t>Por valuación de activos y pasivos en moneda extranjera (pérdida)</t>
  </si>
  <si>
    <t>e.2</t>
  </si>
  <si>
    <t>Diferencias de cotizacion de val. publicos y privados</t>
  </si>
  <si>
    <t>RESULTADO FINANCIERO ANTES DE PREVISIONES</t>
  </si>
  <si>
    <t>PREVISIONES</t>
  </si>
  <si>
    <t>Perdidas por incobrabilidad.</t>
  </si>
  <si>
    <t>Desafectación de previsiones</t>
  </si>
  <si>
    <t>RESULTADO FINANCIERO DESPUES DE PREVISIONES</t>
  </si>
  <si>
    <t>RESULTADO POR SERVICIOS</t>
  </si>
  <si>
    <t>Ganancias por servicios</t>
  </si>
  <si>
    <t>Pérdidas por servicios</t>
  </si>
  <si>
    <t>RESULTADO BRUTO</t>
  </si>
  <si>
    <t>OTRAS GANANCIAS OPERATIVAS</t>
  </si>
  <si>
    <t>Ganancias por créditos diversos</t>
  </si>
  <si>
    <t>Ganancias por operaciones de cambio y arbitraje</t>
  </si>
  <si>
    <t>Rentas</t>
  </si>
  <si>
    <t>Otras ganancias diversas</t>
  </si>
  <si>
    <t>OTRAS PERDIDAS OPERATIVAS</t>
  </si>
  <si>
    <t>Retribución al personal y cargas sociales</t>
  </si>
  <si>
    <t>Seguros</t>
  </si>
  <si>
    <t>Depreciaciones de bienes de uso</t>
  </si>
  <si>
    <t>Amortizaciones de cargos diferidos</t>
  </si>
  <si>
    <t>Otras pérdidas operativas</t>
  </si>
  <si>
    <t>Por valuación de otros activos y pasivos en moneda extranjera (OPO)</t>
  </si>
  <si>
    <t>RESULTADO OPERATIVO NETO</t>
  </si>
  <si>
    <t>RESULTADOS EXTRAORDINARIOS</t>
  </si>
  <si>
    <t>Ganancias extraordinarias</t>
  </si>
  <si>
    <t>Pérdidas extraordinarias</t>
  </si>
  <si>
    <t>UTILIDAD DEL EJERCICIO ANTES DEL IMPUESTO A LA RENTA</t>
  </si>
  <si>
    <t>IMPUESTO A LA RENTA</t>
  </si>
  <si>
    <t>UTILIDAD NETA DEL EJERCICIO DESPUÉS DE IMPUESTOS</t>
  </si>
  <si>
    <t xml:space="preserve">   (En Guaraníes)</t>
  </si>
  <si>
    <t>FLUJO DE CAJA DE ACTIVIDADES OPERATIVAS</t>
  </si>
  <si>
    <t>Ingresos por intereses</t>
  </si>
  <si>
    <t>Intereses pagados</t>
  </si>
  <si>
    <t>Ingresos netos  por servicios varios</t>
  </si>
  <si>
    <t>Ingresos por créditos diversos</t>
  </si>
  <si>
    <t>Pagos efectuados a proveedores y empleados</t>
  </si>
  <si>
    <t>Otros ingresos operativos</t>
  </si>
  <si>
    <t>Result. en operac. antes de los cambios de activos y pasivos operativos</t>
  </si>
  <si>
    <t>Variaciones en Activos y Pasivos</t>
  </si>
  <si>
    <t>Créditos por intermediación financiera</t>
  </si>
  <si>
    <t>Créditos diversos</t>
  </si>
  <si>
    <t>Cargos diferidos</t>
  </si>
  <si>
    <t>Obligaciones por intermediación financiera</t>
  </si>
  <si>
    <t>Obligaciones diversas</t>
  </si>
  <si>
    <t>Provisiones y previsiones</t>
  </si>
  <si>
    <t>Flujo Neto de caja de actividades operativas</t>
  </si>
  <si>
    <t>FLUJO DE CAJA DE ACTIVIDADES DE INVERSION</t>
  </si>
  <si>
    <t>Ventas de bienes adquiridos en recuperación de créditos</t>
  </si>
  <si>
    <t>Adquisición de bienes de uso en el año</t>
  </si>
  <si>
    <t>Flujo neto de caja de actividades de inversión</t>
  </si>
  <si>
    <t>FLUJO DE CAJA DE ACTIVIDADES FINANCIERAS</t>
  </si>
  <si>
    <t xml:space="preserve">Distribución de utilidades </t>
  </si>
  <si>
    <t>Flujo neto de caja de actividades financieras</t>
  </si>
  <si>
    <t>(Disminución) / Incremento neto de caja</t>
  </si>
  <si>
    <t>Diferencia de cambio</t>
  </si>
  <si>
    <t>Caja al principio del año</t>
  </si>
  <si>
    <t>Caja al final del año</t>
  </si>
  <si>
    <t xml:space="preserve">Ajustes de resultados de ejercicios anteriores </t>
  </si>
  <si>
    <t>Adelantos</t>
  </si>
  <si>
    <t>Ajustes al Patrimonio (Reserva de revaluo)</t>
  </si>
  <si>
    <t>Total del Patrimonio</t>
  </si>
  <si>
    <t>Irrevocables</t>
  </si>
  <si>
    <t>a Cta Integ.Capital</t>
  </si>
  <si>
    <t>Resultados de ejercicios anteriores</t>
  </si>
  <si>
    <t>Revalúo de bienes de uso</t>
  </si>
  <si>
    <t>Capitalizacion de resultados</t>
  </si>
  <si>
    <t>Ajustes a la reserva legal Ley 841</t>
  </si>
  <si>
    <t>Distribución de dividendos</t>
  </si>
  <si>
    <t>Utilidades del ejercicio</t>
  </si>
  <si>
    <t>Saldo al 31 de Diciembre de 2019</t>
  </si>
  <si>
    <t xml:space="preserve"> Diciembre 2020</t>
  </si>
  <si>
    <t>Provisiones y Previsiones</t>
  </si>
  <si>
    <t>,</t>
  </si>
  <si>
    <t>Saldo al 31 de Diciembre de 2020</t>
  </si>
  <si>
    <t>Estado de Flujos de Efectivo por el año terminado al 31 de Diciembre 2020</t>
  </si>
  <si>
    <t>ESTADO EVOLUCION DEL PATRIMONIO NETO AL 31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</si>
</sst>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mm/yy"/>
    <numFmt numFmtId="166" formatCode="#,##0\ ;\(#,##0\);&quot; - &quot;"/>
    <numFmt numFmtId="167" formatCode="* #,##0.00\ ;* \(#,##0.00\);* \-#\ ;@\ "/>
    <numFmt numFmtId="168" formatCode="* #,##0\ ;* \(#,##0\);* \-#\ ;@\ "/>
    <numFmt numFmtId="169" formatCode="#,##0;\(#,##0\)"/>
    <numFmt numFmtId="170" formatCode="* #,##0.00\ ;* \-#,##0.00\ ;* \-#\ ;@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Verdana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sz val="16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70" fontId="8" fillId="0" borderId="0" applyFill="0" applyBorder="0" applyAlignment="0" applyProtection="0"/>
    <xf numFmtId="0" fontId="2" fillId="0" borderId="0"/>
    <xf numFmtId="167" fontId="8" fillId="0" borderId="0" applyFill="0" applyBorder="0" applyAlignment="0" applyProtection="0"/>
    <xf numFmtId="0" fontId="2" fillId="0" borderId="0"/>
    <xf numFmtId="0" fontId="2" fillId="0" borderId="0"/>
  </cellStyleXfs>
  <cellXfs count="93">
    <xf numFmtId="0" fontId="0" fillId="0" borderId="0" xfId="0"/>
    <xf numFmtId="0" fontId="4" fillId="0" borderId="0" xfId="3" applyFont="1" applyFill="1" applyAlignment="1" applyProtection="1">
      <alignment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Alignment="1" applyProtection="1">
      <alignment vertical="center"/>
    </xf>
    <xf numFmtId="0" fontId="5" fillId="0" borderId="0" xfId="3" applyFont="1" applyAlignment="1" applyProtection="1">
      <alignment vertical="center" wrapText="1"/>
    </xf>
    <xf numFmtId="165" fontId="6" fillId="0" borderId="0" xfId="3" applyNumberFormat="1" applyFont="1" applyFill="1" applyAlignment="1" applyProtection="1">
      <alignment horizontal="center" vertical="center"/>
    </xf>
    <xf numFmtId="165" fontId="7" fillId="0" borderId="1" xfId="3" applyNumberFormat="1" applyFont="1" applyFill="1" applyBorder="1" applyAlignment="1" applyProtection="1">
      <alignment horizontal="center" vertical="center" wrapText="1"/>
    </xf>
    <xf numFmtId="166" fontId="7" fillId="0" borderId="0" xfId="3" applyNumberFormat="1" applyFont="1" applyFill="1" applyAlignment="1" applyProtection="1">
      <alignment vertical="center" wrapText="1"/>
    </xf>
    <xf numFmtId="166" fontId="7" fillId="0" borderId="0" xfId="3" applyNumberFormat="1" applyFont="1" applyFill="1" applyAlignment="1" applyProtection="1">
      <alignment horizontal="center" vertical="center" wrapText="1"/>
    </xf>
    <xf numFmtId="166" fontId="5" fillId="0" borderId="0" xfId="3" applyNumberFormat="1" applyFont="1" applyAlignment="1" applyProtection="1">
      <alignment horizontal="right" vertical="center" wrapText="1"/>
    </xf>
    <xf numFmtId="168" fontId="9" fillId="0" borderId="0" xfId="1" applyNumberFormat="1" applyFont="1" applyFill="1" applyBorder="1" applyAlignment="1" applyProtection="1">
      <alignment horizontal="right" vertical="center"/>
    </xf>
    <xf numFmtId="166" fontId="10" fillId="0" borderId="0" xfId="3" applyNumberFormat="1" applyFont="1" applyFill="1" applyAlignment="1" applyProtection="1">
      <alignment vertical="center" wrapText="1"/>
    </xf>
    <xf numFmtId="168" fontId="5" fillId="0" borderId="0" xfId="1" applyNumberFormat="1" applyFont="1" applyFill="1" applyBorder="1" applyAlignment="1" applyProtection="1">
      <alignment horizontal="right" vertical="center"/>
    </xf>
    <xf numFmtId="166" fontId="10" fillId="0" borderId="0" xfId="3" applyNumberFormat="1" applyFont="1" applyFill="1" applyAlignment="1" applyProtection="1">
      <alignment horizontal="center" vertical="center" wrapText="1"/>
    </xf>
    <xf numFmtId="166" fontId="7" fillId="0" borderId="0" xfId="3" applyNumberFormat="1" applyFont="1" applyFill="1" applyBorder="1" applyAlignment="1" applyProtection="1">
      <alignment vertical="center" wrapText="1"/>
    </xf>
    <xf numFmtId="166" fontId="10" fillId="0" borderId="0" xfId="3" applyNumberFormat="1" applyFont="1" applyFill="1" applyBorder="1" applyAlignment="1" applyProtection="1">
      <alignment horizontal="center" vertical="center" wrapText="1"/>
    </xf>
    <xf numFmtId="166" fontId="5" fillId="0" borderId="0" xfId="3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center"/>
    </xf>
    <xf numFmtId="166" fontId="5" fillId="0" borderId="0" xfId="3" applyNumberFormat="1" applyFont="1" applyFill="1" applyAlignment="1" applyProtection="1">
      <alignment horizontal="right" vertical="center"/>
    </xf>
    <xf numFmtId="166" fontId="7" fillId="0" borderId="0" xfId="3" applyNumberFormat="1" applyFont="1" applyFill="1" applyAlignment="1" applyProtection="1">
      <alignment vertical="center"/>
    </xf>
    <xf numFmtId="166" fontId="5" fillId="0" borderId="0" xfId="3" applyNumberFormat="1" applyFont="1" applyFill="1" applyAlignment="1" applyProtection="1">
      <alignment horizontal="justify" vertical="center" wrapText="1"/>
    </xf>
    <xf numFmtId="0" fontId="2" fillId="0" borderId="0" xfId="3" applyFont="1" applyFill="1" applyAlignment="1" applyProtection="1">
      <alignment horizontal="center" vertical="center"/>
    </xf>
    <xf numFmtId="0" fontId="11" fillId="0" borderId="0" xfId="3" applyFont="1" applyBorder="1" applyAlignment="1" applyProtection="1">
      <alignment horizontal="right" vertical="center"/>
    </xf>
    <xf numFmtId="166" fontId="5" fillId="0" borderId="0" xfId="3" applyNumberFormat="1" applyFont="1" applyFill="1" applyAlignment="1" applyProtection="1">
      <alignment horizontal="center" vertical="center" wrapText="1"/>
    </xf>
    <xf numFmtId="166" fontId="10" fillId="0" borderId="0" xfId="3" applyNumberFormat="1" applyFont="1" applyFill="1" applyAlignment="1" applyProtection="1">
      <alignment horizontal="left" vertical="center"/>
    </xf>
    <xf numFmtId="166" fontId="10" fillId="0" borderId="0" xfId="3" applyNumberFormat="1" applyFont="1" applyFill="1" applyAlignment="1" applyProtection="1">
      <alignment horizontal="justify" vertical="center" wrapText="1"/>
    </xf>
    <xf numFmtId="166" fontId="7" fillId="0" borderId="0" xfId="3" applyNumberFormat="1" applyFont="1" applyFill="1" applyAlignment="1" applyProtection="1">
      <alignment horizontal="justify" vertical="center" wrapText="1"/>
    </xf>
    <xf numFmtId="166" fontId="9" fillId="0" borderId="0" xfId="3" applyNumberFormat="1" applyFont="1" applyFill="1" applyBorder="1" applyAlignment="1" applyProtection="1">
      <alignment horizontal="right" vertical="center"/>
    </xf>
    <xf numFmtId="166" fontId="9" fillId="0" borderId="0" xfId="3" applyNumberFormat="1" applyFont="1" applyFill="1" applyAlignment="1" applyProtection="1">
      <alignment horizontal="justify" vertical="center" wrapText="1"/>
    </xf>
    <xf numFmtId="166" fontId="10" fillId="0" borderId="0" xfId="3" applyNumberFormat="1" applyFont="1" applyAlignment="1" applyProtection="1">
      <alignment horizontal="justify" vertical="center" wrapText="1"/>
    </xf>
    <xf numFmtId="166" fontId="5" fillId="0" borderId="0" xfId="3" applyNumberFormat="1" applyFont="1" applyFill="1" applyBorder="1" applyAlignment="1" applyProtection="1">
      <alignment horizontal="center" vertical="center" wrapText="1"/>
    </xf>
    <xf numFmtId="166" fontId="5" fillId="0" borderId="0" xfId="3" applyNumberFormat="1" applyFont="1" applyAlignment="1" applyProtection="1">
      <alignment horizontal="justify" vertical="center" wrapText="1"/>
    </xf>
    <xf numFmtId="0" fontId="12" fillId="0" borderId="0" xfId="0" applyFont="1"/>
    <xf numFmtId="168" fontId="9" fillId="0" borderId="2" xfId="1" applyNumberFormat="1" applyFont="1" applyFill="1" applyBorder="1" applyAlignment="1" applyProtection="1">
      <alignment horizontal="right" vertical="center"/>
    </xf>
    <xf numFmtId="166" fontId="9" fillId="0" borderId="3" xfId="3" applyNumberFormat="1" applyFont="1" applyFill="1" applyBorder="1" applyAlignment="1" applyProtection="1">
      <alignment horizontal="right" vertical="center"/>
    </xf>
    <xf numFmtId="166" fontId="13" fillId="0" borderId="0" xfId="3" applyNumberFormat="1" applyFont="1" applyFill="1" applyAlignment="1" applyProtection="1">
      <alignment horizontal="justify" vertical="center" wrapText="1"/>
    </xf>
    <xf numFmtId="168" fontId="9" fillId="0" borderId="0" xfId="3" applyNumberFormat="1" applyFont="1" applyFill="1" applyBorder="1" applyAlignment="1" applyProtection="1">
      <alignment vertical="center"/>
    </xf>
    <xf numFmtId="166" fontId="10" fillId="0" borderId="0" xfId="3" applyNumberFormat="1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Alignment="1" applyProtection="1">
      <alignment horizontal="center" vertical="center"/>
    </xf>
    <xf numFmtId="3" fontId="5" fillId="0" borderId="0" xfId="3" applyNumberFormat="1" applyFont="1" applyFill="1" applyAlignment="1" applyProtection="1">
      <alignment vertical="center"/>
    </xf>
    <xf numFmtId="166" fontId="5" fillId="0" borderId="0" xfId="3" applyNumberFormat="1" applyFont="1" applyFill="1" applyAlignment="1" applyProtection="1">
      <alignment vertical="center"/>
    </xf>
    <xf numFmtId="0" fontId="9" fillId="0" borderId="0" xfId="3" applyFont="1" applyFill="1" applyAlignment="1" applyProtection="1">
      <alignment vertical="center"/>
    </xf>
    <xf numFmtId="168" fontId="9" fillId="0" borderId="4" xfId="2" applyNumberFormat="1" applyFont="1" applyFill="1" applyBorder="1" applyAlignment="1" applyProtection="1">
      <alignment horizontal="right" vertical="center" wrapText="1"/>
    </xf>
    <xf numFmtId="9" fontId="13" fillId="0" borderId="0" xfId="2" applyFont="1" applyFill="1" applyBorder="1" applyAlignment="1" applyProtection="1">
      <alignment horizontal="right" vertical="center" wrapText="1"/>
    </xf>
    <xf numFmtId="0" fontId="14" fillId="0" borderId="0" xfId="3" applyFont="1" applyFill="1" applyAlignment="1" applyProtection="1">
      <alignment horizontal="center" vertical="center"/>
    </xf>
    <xf numFmtId="169" fontId="5" fillId="2" borderId="0" xfId="0" applyNumberFormat="1" applyFont="1" applyFill="1"/>
    <xf numFmtId="169" fontId="9" fillId="2" borderId="0" xfId="0" applyNumberFormat="1" applyFont="1" applyFill="1"/>
    <xf numFmtId="168" fontId="9" fillId="0" borderId="2" xfId="2" applyNumberFormat="1" applyFont="1" applyFill="1" applyBorder="1" applyAlignment="1" applyProtection="1">
      <alignment horizontal="right" vertical="center" wrapText="1"/>
    </xf>
    <xf numFmtId="169" fontId="9" fillId="0" borderId="0" xfId="0" applyNumberFormat="1" applyFont="1" applyFill="1"/>
    <xf numFmtId="168" fontId="9" fillId="0" borderId="3" xfId="2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horizontal="left" vertical="center"/>
    </xf>
    <xf numFmtId="0" fontId="0" fillId="0" borderId="0" xfId="0" applyFont="1" applyFill="1" applyAlignment="1" applyProtection="1">
      <alignment horizontal="left" vertical="center"/>
    </xf>
    <xf numFmtId="0" fontId="15" fillId="0" borderId="0" xfId="3" applyFont="1" applyFill="1" applyAlignment="1" applyProtection="1">
      <alignment vertical="center"/>
    </xf>
    <xf numFmtId="0" fontId="5" fillId="0" borderId="0" xfId="3" applyFont="1" applyFill="1" applyAlignment="1" applyProtection="1">
      <alignment vertical="center" wrapText="1"/>
    </xf>
    <xf numFmtId="165" fontId="6" fillId="0" borderId="0" xfId="3" applyNumberFormat="1" applyFont="1" applyFill="1" applyAlignment="1" applyProtection="1">
      <alignment horizontal="center" vertical="center" wrapText="1"/>
    </xf>
    <xf numFmtId="0" fontId="2" fillId="0" borderId="0" xfId="3" applyFill="1" applyAlignment="1" applyProtection="1">
      <alignment vertical="center"/>
    </xf>
    <xf numFmtId="0" fontId="16" fillId="0" borderId="0" xfId="3" applyFont="1" applyFill="1" applyAlignment="1" applyProtection="1">
      <alignment vertical="center"/>
    </xf>
    <xf numFmtId="0" fontId="17" fillId="0" borderId="0" xfId="3" applyFont="1" applyFill="1" applyAlignment="1" applyProtection="1">
      <alignment vertical="center"/>
    </xf>
    <xf numFmtId="166" fontId="5" fillId="0" borderId="2" xfId="3" applyNumberFormat="1" applyFont="1" applyFill="1" applyBorder="1" applyAlignment="1" applyProtection="1">
      <alignment horizontal="right" vertical="center"/>
    </xf>
    <xf numFmtId="166" fontId="7" fillId="0" borderId="0" xfId="3" applyNumberFormat="1" applyFont="1" applyFill="1" applyBorder="1" applyAlignment="1" applyProtection="1">
      <alignment horizontal="right" vertical="center" wrapText="1"/>
    </xf>
    <xf numFmtId="166" fontId="9" fillId="0" borderId="0" xfId="3" applyNumberFormat="1" applyFont="1" applyFill="1" applyAlignment="1" applyProtection="1">
      <alignment vertical="center"/>
    </xf>
    <xf numFmtId="166" fontId="9" fillId="0" borderId="0" xfId="3" applyNumberFormat="1" applyFont="1" applyFill="1" applyAlignment="1" applyProtection="1">
      <alignment horizontal="right" vertical="center"/>
    </xf>
    <xf numFmtId="166" fontId="9" fillId="0" borderId="0" xfId="3" applyNumberFormat="1" applyFont="1" applyFill="1" applyBorder="1" applyAlignment="1" applyProtection="1">
      <alignment vertical="center"/>
    </xf>
    <xf numFmtId="166" fontId="10" fillId="0" borderId="0" xfId="3" applyNumberFormat="1" applyFont="1" applyFill="1" applyAlignment="1" applyProtection="1">
      <alignment vertical="center"/>
    </xf>
    <xf numFmtId="169" fontId="5" fillId="0" borderId="0" xfId="0" applyNumberFormat="1" applyFont="1" applyFill="1"/>
    <xf numFmtId="166" fontId="5" fillId="0" borderId="0" xfId="3" applyNumberFormat="1" applyFont="1" applyFill="1" applyBorder="1" applyAlignment="1" applyProtection="1">
      <alignment vertical="center"/>
    </xf>
    <xf numFmtId="166" fontId="9" fillId="0" borderId="5" xfId="3" applyNumberFormat="1" applyFont="1" applyFill="1" applyBorder="1" applyAlignment="1" applyProtection="1">
      <alignment vertical="center"/>
    </xf>
    <xf numFmtId="166" fontId="9" fillId="0" borderId="4" xfId="3" applyNumberFormat="1" applyFont="1" applyFill="1" applyBorder="1" applyAlignment="1" applyProtection="1">
      <alignment horizontal="right" vertical="center"/>
    </xf>
    <xf numFmtId="0" fontId="5" fillId="0" borderId="0" xfId="5" applyFont="1"/>
    <xf numFmtId="37" fontId="9" fillId="0" borderId="1" xfId="4" applyNumberFormat="1" applyFont="1" applyFill="1" applyBorder="1" applyAlignment="1" applyProtection="1">
      <alignment horizontal="center"/>
    </xf>
    <xf numFmtId="0" fontId="9" fillId="0" borderId="0" xfId="5" applyFont="1"/>
    <xf numFmtId="37" fontId="5" fillId="0" borderId="0" xfId="4" applyNumberFormat="1" applyFont="1" applyFill="1" applyBorder="1" applyAlignment="1" applyProtection="1"/>
    <xf numFmtId="37" fontId="5" fillId="0" borderId="0" xfId="5" applyNumberFormat="1" applyFont="1" applyFill="1"/>
    <xf numFmtId="37" fontId="5" fillId="0" borderId="2" xfId="4" applyNumberFormat="1" applyFont="1" applyFill="1" applyBorder="1" applyAlignment="1" applyProtection="1"/>
    <xf numFmtId="0" fontId="5" fillId="0" borderId="0" xfId="5" applyFont="1" applyFill="1"/>
    <xf numFmtId="37" fontId="5" fillId="0" borderId="1" xfId="4" applyNumberFormat="1" applyFont="1" applyFill="1" applyBorder="1" applyAlignment="1" applyProtection="1"/>
    <xf numFmtId="37" fontId="5" fillId="0" borderId="3" xfId="4" applyNumberFormat="1" applyFont="1" applyFill="1" applyBorder="1" applyAlignment="1" applyProtection="1"/>
    <xf numFmtId="0" fontId="5" fillId="0" borderId="0" xfId="7" applyFont="1" applyBorder="1" applyAlignment="1" applyProtection="1">
      <alignment vertical="center"/>
    </xf>
    <xf numFmtId="0" fontId="5" fillId="0" borderId="0" xfId="7" applyFont="1" applyAlignment="1" applyProtection="1">
      <alignment vertical="center"/>
    </xf>
    <xf numFmtId="0" fontId="18" fillId="0" borderId="0" xfId="3" applyFont="1" applyFill="1" applyAlignment="1" applyProtection="1">
      <alignment vertical="center"/>
    </xf>
    <xf numFmtId="0" fontId="9" fillId="0" borderId="5" xfId="7" applyFont="1" applyFill="1" applyBorder="1" applyAlignment="1" applyProtection="1">
      <alignment horizontal="center" vertical="center" wrapText="1"/>
    </xf>
    <xf numFmtId="0" fontId="9" fillId="0" borderId="0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0" xfId="8" applyFont="1" applyFill="1" applyAlignment="1" applyProtection="1">
      <alignment vertical="center"/>
    </xf>
    <xf numFmtId="166" fontId="9" fillId="0" borderId="4" xfId="7" applyNumberFormat="1" applyFont="1" applyBorder="1" applyAlignment="1" applyProtection="1">
      <alignment horizontal="right" vertical="center"/>
    </xf>
    <xf numFmtId="0" fontId="5" fillId="0" borderId="0" xfId="8" applyFont="1" applyFill="1" applyAlignment="1" applyProtection="1">
      <alignment vertical="center"/>
    </xf>
    <xf numFmtId="166" fontId="9" fillId="0" borderId="0" xfId="7" applyNumberFormat="1" applyFont="1" applyBorder="1" applyAlignment="1" applyProtection="1">
      <alignment horizontal="right" vertical="center"/>
    </xf>
    <xf numFmtId="166" fontId="5" fillId="0" borderId="0" xfId="7" applyNumberFormat="1" applyFont="1" applyFill="1" applyBorder="1" applyAlignment="1" applyProtection="1">
      <alignment horizontal="right" vertical="center"/>
    </xf>
    <xf numFmtId="166" fontId="5" fillId="0" borderId="0" xfId="7" applyNumberFormat="1" applyFont="1" applyBorder="1" applyAlignment="1" applyProtection="1">
      <alignment horizontal="right" vertical="center"/>
    </xf>
    <xf numFmtId="0" fontId="3" fillId="0" borderId="0" xfId="3" applyFont="1" applyFill="1" applyBorder="1" applyAlignment="1" applyProtection="1">
      <alignment horizontal="left" vertical="top" wrapText="1"/>
    </xf>
    <xf numFmtId="0" fontId="3" fillId="0" borderId="0" xfId="3" applyFont="1" applyFill="1" applyBorder="1" applyAlignment="1" applyProtection="1">
      <alignment horizontal="left" vertical="center" wrapText="1"/>
    </xf>
    <xf numFmtId="0" fontId="9" fillId="0" borderId="1" xfId="7" applyFont="1" applyFill="1" applyBorder="1" applyAlignment="1" applyProtection="1">
      <alignment horizontal="center" vertical="center" wrapText="1"/>
    </xf>
  </cellXfs>
  <cellStyles count="9">
    <cellStyle name="Millares" xfId="1" builtinId="3"/>
    <cellStyle name="Millares 13" xfId="6"/>
    <cellStyle name="Millares 3" xfId="4"/>
    <cellStyle name="Normal" xfId="0" builtinId="0"/>
    <cellStyle name="Normal 2 10" xfId="5"/>
    <cellStyle name="Normal_EEP FANAPEL" xfId="7"/>
    <cellStyle name="Normal_FANAPEL INDIVIDUAL" xfId="8"/>
    <cellStyle name="Normal_informe1" xfId="3"/>
    <cellStyle name="Porcentaje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amirez/Documents/AUDITORIA%20EXTERNA/GESTION%20EMPRESARIAL/2019/Armado%20del%20Informe%20Finexpar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tamos_Previsiones"/>
      <sheetName val="Datos"/>
      <sheetName val="2015-2014"/>
      <sheetName val="2016"/>
      <sheetName val="2017"/>
      <sheetName val="2018"/>
      <sheetName val="2019"/>
      <sheetName val="BG"/>
      <sheetName val="ER"/>
      <sheetName val="BU (2019)"/>
      <sheetName val="BU2015"/>
      <sheetName val="EFE"/>
      <sheetName val="1"/>
      <sheetName val="EEPN"/>
      <sheetName val="2"/>
      <sheetName val="3"/>
      <sheetName val="PD_prestamos"/>
      <sheetName val="PD_tarjetas"/>
      <sheetName val="Inventario"/>
      <sheetName val="Tarjetas"/>
      <sheetName val="INV. DICIEMBRE 2016"/>
      <sheetName val="4"/>
      <sheetName val="5"/>
      <sheetName val="6"/>
      <sheetName val="Previsiones C.6"/>
      <sheetName val="7"/>
      <sheetName val="8."/>
      <sheetName val="8"/>
      <sheetName val="10"/>
      <sheetName val="11"/>
      <sheetName val="12"/>
      <sheetName val="13"/>
      <sheetName val="14"/>
      <sheetName val="15"/>
      <sheetName val="Hoja4"/>
      <sheetName val="Inventario 14,070"/>
      <sheetName val="Inventario 16,070"/>
    </sheetNames>
    <sheetDataSet>
      <sheetData sheetId="0"/>
      <sheetData sheetId="1">
        <row r="13">
          <cell r="D13" t="str">
            <v>31 de Diciembre 2019</v>
          </cell>
        </row>
      </sheetData>
      <sheetData sheetId="2"/>
      <sheetData sheetId="3"/>
      <sheetData sheetId="4"/>
      <sheetData sheetId="5"/>
      <sheetData sheetId="6"/>
      <sheetData sheetId="7">
        <row r="4">
          <cell r="A4" t="str">
            <v>(En Guaraníes)</v>
          </cell>
        </row>
        <row r="92">
          <cell r="A92" t="str">
            <v>Capital Integrado</v>
          </cell>
        </row>
        <row r="98">
          <cell r="A98" t="str">
            <v>Reservas</v>
          </cell>
        </row>
        <row r="100">
          <cell r="A100" t="str">
            <v>Resultados Acumulados</v>
          </cell>
        </row>
        <row r="102">
          <cell r="A102" t="str">
            <v>Utilidad del Ejercicio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workbookViewId="0">
      <selection activeCell="A4" sqref="A4"/>
    </sheetView>
  </sheetViews>
  <sheetFormatPr baseColWidth="10" defaultColWidth="9.140625" defaultRowHeight="15" x14ac:dyDescent="0.25"/>
  <cols>
    <col min="1" max="1" width="44.140625" bestFit="1" customWidth="1"/>
    <col min="3" max="3" width="18.140625" customWidth="1"/>
    <col min="4" max="5" width="14.7109375" bestFit="1" customWidth="1"/>
  </cols>
  <sheetData>
    <row r="1" spans="1:5" ht="20.25" x14ac:dyDescent="0.25">
      <c r="A1" s="90" t="s">
        <v>0</v>
      </c>
      <c r="B1" s="90"/>
      <c r="C1" s="90"/>
      <c r="D1" s="90"/>
      <c r="E1" s="90"/>
    </row>
    <row r="2" spans="1:5" ht="20.25" x14ac:dyDescent="0.25">
      <c r="A2" s="1" t="s">
        <v>1</v>
      </c>
      <c r="B2" s="2"/>
      <c r="C2" s="2"/>
      <c r="D2" s="2"/>
      <c r="E2" s="2"/>
    </row>
    <row r="3" spans="1:5" x14ac:dyDescent="0.25">
      <c r="A3" s="4"/>
      <c r="B3" s="5" t="s">
        <v>2</v>
      </c>
      <c r="C3" s="6" t="s">
        <v>160</v>
      </c>
      <c r="D3" s="6" t="s">
        <v>3</v>
      </c>
    </row>
    <row r="4" spans="1:5" x14ac:dyDescent="0.25">
      <c r="A4" s="7" t="s">
        <v>4</v>
      </c>
      <c r="B4" s="8"/>
      <c r="C4" s="8"/>
      <c r="D4" s="9"/>
    </row>
    <row r="5" spans="1:5" x14ac:dyDescent="0.25">
      <c r="A5" s="7" t="s">
        <v>5</v>
      </c>
      <c r="B5" s="8"/>
      <c r="C5" s="8">
        <v>127349281068</v>
      </c>
      <c r="D5" s="10">
        <v>47972954249</v>
      </c>
    </row>
    <row r="6" spans="1:5" x14ac:dyDescent="0.25">
      <c r="A6" s="11" t="s">
        <v>6</v>
      </c>
      <c r="B6" s="8"/>
      <c r="C6" s="12">
        <v>3407211917</v>
      </c>
      <c r="D6" s="12">
        <v>2530760242</v>
      </c>
    </row>
    <row r="7" spans="1:5" x14ac:dyDescent="0.25">
      <c r="A7" s="11" t="s">
        <v>7</v>
      </c>
      <c r="B7" s="13" t="s">
        <v>8</v>
      </c>
      <c r="C7" s="12">
        <v>108603882568</v>
      </c>
      <c r="D7" s="12">
        <v>41738417699</v>
      </c>
    </row>
    <row r="8" spans="1:5" x14ac:dyDescent="0.25">
      <c r="A8" s="11" t="s">
        <v>9</v>
      </c>
      <c r="B8" s="13"/>
      <c r="C8" s="12">
        <v>15310175360</v>
      </c>
      <c r="D8" s="12">
        <v>3663802145</v>
      </c>
    </row>
    <row r="9" spans="1:5" x14ac:dyDescent="0.25">
      <c r="A9" s="11" t="s">
        <v>10</v>
      </c>
      <c r="B9" s="13"/>
      <c r="C9" s="12">
        <v>28011223</v>
      </c>
      <c r="D9" s="12">
        <v>39974163</v>
      </c>
    </row>
    <row r="10" spans="1:5" x14ac:dyDescent="0.25">
      <c r="A10" s="11" t="s">
        <v>11</v>
      </c>
      <c r="B10" s="13"/>
      <c r="C10" s="13"/>
      <c r="D10" s="12">
        <v>0</v>
      </c>
    </row>
    <row r="11" spans="1:5" x14ac:dyDescent="0.25">
      <c r="A11" s="14"/>
      <c r="B11" s="15"/>
      <c r="C11" s="15"/>
      <c r="D11" s="16"/>
    </row>
    <row r="12" spans="1:5" x14ac:dyDescent="0.25">
      <c r="A12" s="7"/>
      <c r="B12" s="13"/>
      <c r="C12" s="13"/>
      <c r="D12" s="12"/>
    </row>
    <row r="13" spans="1:5" x14ac:dyDescent="0.25">
      <c r="A13" s="7" t="s">
        <v>12</v>
      </c>
      <c r="B13" s="17" t="s">
        <v>13</v>
      </c>
      <c r="C13" s="10">
        <v>9815833581</v>
      </c>
      <c r="D13" s="10">
        <v>10584736452</v>
      </c>
    </row>
    <row r="14" spans="1:5" x14ac:dyDescent="0.25">
      <c r="A14" s="7"/>
      <c r="B14" s="13"/>
      <c r="C14" s="13"/>
      <c r="D14" s="18"/>
    </row>
    <row r="15" spans="1:5" x14ac:dyDescent="0.25">
      <c r="A15" s="19" t="s">
        <v>14</v>
      </c>
      <c r="B15" s="13" t="s">
        <v>15</v>
      </c>
      <c r="C15" s="10">
        <v>153463015295</v>
      </c>
      <c r="D15" s="10">
        <v>47121830279</v>
      </c>
    </row>
    <row r="16" spans="1:5" x14ac:dyDescent="0.25">
      <c r="A16" s="7" t="s">
        <v>16</v>
      </c>
      <c r="B16" s="13"/>
      <c r="C16" s="13"/>
      <c r="D16" s="12"/>
    </row>
    <row r="17" spans="1:4" x14ac:dyDescent="0.25">
      <c r="A17" s="11" t="s">
        <v>17</v>
      </c>
      <c r="B17" s="13"/>
      <c r="C17" s="12">
        <v>151911141745</v>
      </c>
      <c r="D17" s="12">
        <v>44991000000</v>
      </c>
    </row>
    <row r="18" spans="1:4" x14ac:dyDescent="0.25">
      <c r="A18" s="11" t="s">
        <v>18</v>
      </c>
      <c r="B18" s="13"/>
      <c r="C18" s="12"/>
      <c r="D18" s="12">
        <v>0</v>
      </c>
    </row>
    <row r="19" spans="1:4" x14ac:dyDescent="0.25">
      <c r="A19" s="11" t="s">
        <v>19</v>
      </c>
      <c r="B19" s="13"/>
      <c r="C19" s="12">
        <v>1551873550</v>
      </c>
      <c r="D19" s="12">
        <v>2130830279</v>
      </c>
    </row>
    <row r="20" spans="1:4" x14ac:dyDescent="0.25">
      <c r="A20" s="11" t="s">
        <v>20</v>
      </c>
      <c r="B20" s="13"/>
      <c r="C20" s="13"/>
      <c r="D20" s="12">
        <v>0</v>
      </c>
    </row>
    <row r="21" spans="1:4" x14ac:dyDescent="0.25">
      <c r="A21" s="11" t="s">
        <v>21</v>
      </c>
      <c r="B21" s="13"/>
      <c r="C21" s="13"/>
      <c r="D21" s="12">
        <v>0</v>
      </c>
    </row>
    <row r="22" spans="1:4" x14ac:dyDescent="0.25">
      <c r="A22" s="20" t="s">
        <v>22</v>
      </c>
      <c r="B22" s="13"/>
      <c r="C22" s="13"/>
      <c r="D22" s="12">
        <v>0</v>
      </c>
    </row>
    <row r="23" spans="1:4" x14ac:dyDescent="0.25">
      <c r="A23" s="7"/>
      <c r="B23" s="21"/>
      <c r="C23" s="21"/>
      <c r="D23" s="22"/>
    </row>
    <row r="24" spans="1:4" x14ac:dyDescent="0.25">
      <c r="A24" s="7"/>
      <c r="B24" s="13"/>
      <c r="C24" s="13"/>
      <c r="D24" s="18"/>
    </row>
    <row r="25" spans="1:4" x14ac:dyDescent="0.25">
      <c r="A25" s="19" t="s">
        <v>14</v>
      </c>
      <c r="B25" s="23" t="s">
        <v>23</v>
      </c>
      <c r="C25" s="10">
        <v>889928311752</v>
      </c>
      <c r="D25" s="10">
        <v>668900884877</v>
      </c>
    </row>
    <row r="26" spans="1:4" x14ac:dyDescent="0.25">
      <c r="A26" s="7" t="s">
        <v>24</v>
      </c>
      <c r="B26" s="13"/>
      <c r="C26" s="13"/>
      <c r="D26" s="18"/>
    </row>
    <row r="27" spans="1:4" x14ac:dyDescent="0.25">
      <c r="A27" s="11" t="s">
        <v>25</v>
      </c>
      <c r="B27" s="13"/>
      <c r="C27" s="12">
        <v>878177686807</v>
      </c>
      <c r="D27" s="12">
        <v>657734023982</v>
      </c>
    </row>
    <row r="28" spans="1:4" x14ac:dyDescent="0.25">
      <c r="A28" s="24" t="s">
        <v>26</v>
      </c>
      <c r="B28" s="13"/>
      <c r="C28" s="12">
        <v>26874570119</v>
      </c>
      <c r="D28" s="12">
        <v>20432980257</v>
      </c>
    </row>
    <row r="29" spans="1:4" x14ac:dyDescent="0.25">
      <c r="A29" s="24" t="s">
        <v>27</v>
      </c>
      <c r="B29" s="13"/>
      <c r="C29" s="12"/>
      <c r="D29" s="12"/>
    </row>
    <row r="30" spans="1:4" x14ac:dyDescent="0.25">
      <c r="A30" s="25" t="s">
        <v>28</v>
      </c>
      <c r="B30" s="13"/>
      <c r="C30" s="12">
        <v>0</v>
      </c>
      <c r="D30" s="12">
        <v>-3731640</v>
      </c>
    </row>
    <row r="31" spans="1:4" x14ac:dyDescent="0.25">
      <c r="A31" s="20" t="s">
        <v>29</v>
      </c>
      <c r="B31" s="13" t="s">
        <v>30</v>
      </c>
      <c r="C31" s="12">
        <v>-15123945174</v>
      </c>
      <c r="D31" s="12">
        <v>-9262387722</v>
      </c>
    </row>
    <row r="32" spans="1:4" x14ac:dyDescent="0.25">
      <c r="A32" s="25"/>
      <c r="B32" s="21"/>
      <c r="C32" s="21"/>
      <c r="D32" s="22"/>
    </row>
    <row r="33" spans="1:4" x14ac:dyDescent="0.25">
      <c r="A33" s="26"/>
      <c r="B33" s="13"/>
      <c r="C33" s="13"/>
      <c r="D33" s="27"/>
    </row>
    <row r="34" spans="1:4" x14ac:dyDescent="0.25">
      <c r="A34" s="7" t="s">
        <v>31</v>
      </c>
      <c r="B34" s="13"/>
      <c r="C34" s="10">
        <v>32853598519</v>
      </c>
      <c r="D34" s="10">
        <v>4303787287</v>
      </c>
    </row>
    <row r="35" spans="1:4" x14ac:dyDescent="0.25">
      <c r="A35" s="11" t="s">
        <v>31</v>
      </c>
      <c r="B35" s="13"/>
      <c r="C35" s="12">
        <v>32910075287</v>
      </c>
      <c r="D35" s="12">
        <v>4320037287</v>
      </c>
    </row>
    <row r="36" spans="1:4" x14ac:dyDescent="0.25">
      <c r="A36" s="11" t="s">
        <v>32</v>
      </c>
      <c r="B36" s="13" t="s">
        <v>30</v>
      </c>
      <c r="C36" s="12">
        <v>-56476768</v>
      </c>
      <c r="D36" s="12">
        <v>-16250000</v>
      </c>
    </row>
    <row r="37" spans="1:4" x14ac:dyDescent="0.25">
      <c r="A37" s="26"/>
      <c r="B37" s="13"/>
      <c r="C37" s="13"/>
      <c r="D37" s="22"/>
    </row>
    <row r="38" spans="1:4" x14ac:dyDescent="0.25">
      <c r="A38" s="28" t="s">
        <v>33</v>
      </c>
      <c r="B38" s="13" t="s">
        <v>34</v>
      </c>
      <c r="C38" s="10">
        <v>7704061442</v>
      </c>
      <c r="D38" s="10">
        <v>14576028100</v>
      </c>
    </row>
    <row r="39" spans="1:4" x14ac:dyDescent="0.25">
      <c r="A39" s="28" t="s">
        <v>35</v>
      </c>
      <c r="B39" s="21"/>
      <c r="C39" s="21"/>
      <c r="D39" s="12"/>
    </row>
    <row r="40" spans="1:4" x14ac:dyDescent="0.25">
      <c r="A40" s="25" t="s">
        <v>36</v>
      </c>
      <c r="B40" s="13"/>
      <c r="C40" s="12">
        <v>3947521286</v>
      </c>
      <c r="D40" s="12">
        <v>13338617326</v>
      </c>
    </row>
    <row r="41" spans="1:4" x14ac:dyDescent="0.25">
      <c r="A41" s="25" t="s">
        <v>37</v>
      </c>
      <c r="B41" s="23"/>
      <c r="C41" s="12">
        <v>13365418334</v>
      </c>
      <c r="D41" s="12">
        <v>12667219975</v>
      </c>
    </row>
    <row r="42" spans="1:4" x14ac:dyDescent="0.25">
      <c r="A42" s="25" t="s">
        <v>38</v>
      </c>
      <c r="B42" s="13"/>
      <c r="C42" s="12">
        <v>-800498943</v>
      </c>
      <c r="D42" s="12">
        <v>-1157633505</v>
      </c>
    </row>
    <row r="43" spans="1:4" x14ac:dyDescent="0.25">
      <c r="A43" s="11" t="s">
        <v>39</v>
      </c>
      <c r="B43" s="13"/>
      <c r="C43" s="12">
        <v>1013393709</v>
      </c>
      <c r="D43" s="12">
        <v>1278723762</v>
      </c>
    </row>
    <row r="44" spans="1:4" x14ac:dyDescent="0.25">
      <c r="A44" s="29" t="s">
        <v>40</v>
      </c>
      <c r="B44" s="30" t="s">
        <v>30</v>
      </c>
      <c r="C44" s="12">
        <v>-9821772944</v>
      </c>
      <c r="D44" s="12">
        <v>-11550899458</v>
      </c>
    </row>
    <row r="45" spans="1:4" x14ac:dyDescent="0.25">
      <c r="A45" s="20"/>
      <c r="B45" s="21"/>
      <c r="C45" s="21"/>
      <c r="D45" s="22"/>
    </row>
    <row r="46" spans="1:4" x14ac:dyDescent="0.25">
      <c r="A46" s="25"/>
      <c r="B46" s="13"/>
      <c r="C46" s="13"/>
      <c r="D46" s="12"/>
    </row>
    <row r="47" spans="1:4" x14ac:dyDescent="0.25">
      <c r="A47" s="26" t="s">
        <v>41</v>
      </c>
      <c r="B47" s="15" t="s">
        <v>42</v>
      </c>
      <c r="C47" s="27">
        <v>28364117176</v>
      </c>
      <c r="D47" s="27">
        <v>32097195401</v>
      </c>
    </row>
    <row r="48" spans="1:4" x14ac:dyDescent="0.25">
      <c r="A48" s="31" t="s">
        <v>43</v>
      </c>
      <c r="B48" s="13"/>
      <c r="C48" s="12">
        <v>28804229769</v>
      </c>
      <c r="D48" s="12">
        <v>32959590836</v>
      </c>
    </row>
    <row r="49" spans="1:4" x14ac:dyDescent="0.25">
      <c r="A49" s="31" t="s">
        <v>44</v>
      </c>
      <c r="B49" s="13" t="s">
        <v>30</v>
      </c>
      <c r="C49" s="12">
        <v>-440112593</v>
      </c>
      <c r="D49" s="12">
        <v>-862395435</v>
      </c>
    </row>
    <row r="50" spans="1:4" x14ac:dyDescent="0.25">
      <c r="A50" s="26"/>
      <c r="B50" s="21"/>
      <c r="C50" s="21"/>
      <c r="D50" s="22"/>
    </row>
    <row r="51" spans="1:4" x14ac:dyDescent="0.25">
      <c r="A51" s="26"/>
      <c r="B51" s="13"/>
      <c r="C51" s="13"/>
      <c r="D51" s="27"/>
    </row>
    <row r="52" spans="1:4" x14ac:dyDescent="0.25">
      <c r="A52" s="32" t="s">
        <v>45</v>
      </c>
      <c r="B52" s="13"/>
      <c r="C52" s="33">
        <v>15892537884</v>
      </c>
      <c r="D52" s="33">
        <v>14494865648</v>
      </c>
    </row>
    <row r="53" spans="1:4" x14ac:dyDescent="0.25">
      <c r="A53" s="26"/>
      <c r="B53" s="13"/>
      <c r="C53" s="13"/>
      <c r="D53" s="27"/>
    </row>
    <row r="54" spans="1:4" x14ac:dyDescent="0.25">
      <c r="A54" s="26" t="s">
        <v>46</v>
      </c>
      <c r="B54" s="13" t="s">
        <v>47</v>
      </c>
      <c r="C54" s="33">
        <v>9969469561</v>
      </c>
      <c r="D54" s="33">
        <v>2754913885</v>
      </c>
    </row>
    <row r="55" spans="1:4" x14ac:dyDescent="0.25">
      <c r="A55" s="26"/>
      <c r="B55" s="13"/>
      <c r="C55" s="13"/>
      <c r="D55" s="27"/>
    </row>
    <row r="56" spans="1:4" ht="15.75" thickBot="1" x14ac:dyDescent="0.3">
      <c r="A56" s="26" t="s">
        <v>48</v>
      </c>
      <c r="B56" s="13"/>
      <c r="C56" s="34">
        <v>1275340226278</v>
      </c>
      <c r="D56" s="34">
        <v>842807196178</v>
      </c>
    </row>
    <row r="57" spans="1:4" ht="15.75" thickTop="1" x14ac:dyDescent="0.25">
      <c r="A57" s="35"/>
      <c r="B57" s="13"/>
      <c r="C57" s="13"/>
      <c r="D57" s="27"/>
    </row>
    <row r="58" spans="1:4" x14ac:dyDescent="0.25">
      <c r="A58" s="35"/>
      <c r="B58" s="13"/>
      <c r="C58" s="13"/>
      <c r="D58" s="27"/>
    </row>
    <row r="59" spans="1:4" x14ac:dyDescent="0.25">
      <c r="A59" s="35"/>
      <c r="B59" s="13"/>
      <c r="C59" s="13"/>
      <c r="D59" s="27"/>
    </row>
    <row r="60" spans="1:4" x14ac:dyDescent="0.25">
      <c r="A60" s="28" t="s">
        <v>49</v>
      </c>
      <c r="B60" s="13"/>
      <c r="C60" s="13"/>
      <c r="D60" s="27"/>
    </row>
    <row r="61" spans="1:4" x14ac:dyDescent="0.25">
      <c r="A61" s="28" t="s">
        <v>50</v>
      </c>
      <c r="B61" s="13" t="s">
        <v>51</v>
      </c>
      <c r="C61" s="36">
        <v>163924983375</v>
      </c>
      <c r="D61" s="36">
        <v>184480726161</v>
      </c>
    </row>
    <row r="62" spans="1:4" x14ac:dyDescent="0.25">
      <c r="A62" s="28" t="s">
        <v>52</v>
      </c>
      <c r="B62" s="13"/>
      <c r="C62" s="13"/>
      <c r="D62" s="27"/>
    </row>
    <row r="63" spans="1:4" x14ac:dyDescent="0.25">
      <c r="A63" s="20" t="s">
        <v>53</v>
      </c>
      <c r="B63" s="13"/>
      <c r="C63" s="12">
        <v>48852745952</v>
      </c>
      <c r="D63" s="12">
        <v>54016607944</v>
      </c>
    </row>
    <row r="64" spans="1:4" x14ac:dyDescent="0.25">
      <c r="A64" s="20" t="s">
        <v>54</v>
      </c>
      <c r="B64" s="13"/>
      <c r="C64" s="12">
        <v>0</v>
      </c>
      <c r="D64" s="12">
        <v>0</v>
      </c>
    </row>
    <row r="65" spans="1:4" x14ac:dyDescent="0.25">
      <c r="A65" s="20" t="s">
        <v>55</v>
      </c>
      <c r="B65" s="13"/>
      <c r="C65" s="12">
        <v>112155876295</v>
      </c>
      <c r="D65" s="12">
        <v>128454456980</v>
      </c>
    </row>
    <row r="66" spans="1:4" x14ac:dyDescent="0.25">
      <c r="A66" s="37" t="s">
        <v>56</v>
      </c>
      <c r="B66" s="13"/>
      <c r="C66" s="12">
        <v>2916361128</v>
      </c>
      <c r="D66" s="12">
        <v>2009661237</v>
      </c>
    </row>
    <row r="67" spans="1:4" x14ac:dyDescent="0.25">
      <c r="A67" s="38"/>
      <c r="B67" s="39"/>
      <c r="C67" s="39"/>
      <c r="D67" s="22"/>
    </row>
    <row r="68" spans="1:4" x14ac:dyDescent="0.25">
      <c r="A68" s="38"/>
      <c r="B68" s="39"/>
      <c r="C68" s="39"/>
      <c r="D68" s="40"/>
    </row>
    <row r="69" spans="1:4" x14ac:dyDescent="0.25">
      <c r="A69" s="28" t="s">
        <v>50</v>
      </c>
      <c r="B69" s="13" t="s">
        <v>51</v>
      </c>
      <c r="C69" s="36">
        <v>974025630628</v>
      </c>
      <c r="D69" s="36">
        <v>551921101986</v>
      </c>
    </row>
    <row r="70" spans="1:4" x14ac:dyDescent="0.25">
      <c r="A70" s="28" t="s">
        <v>57</v>
      </c>
      <c r="B70" s="39"/>
      <c r="C70" s="38"/>
      <c r="D70" s="38"/>
    </row>
    <row r="71" spans="1:4" x14ac:dyDescent="0.25">
      <c r="A71" s="38" t="s">
        <v>58</v>
      </c>
      <c r="B71" s="39"/>
      <c r="C71" s="12">
        <v>852042164533</v>
      </c>
      <c r="D71" s="12">
        <v>518378553227</v>
      </c>
    </row>
    <row r="72" spans="1:4" x14ac:dyDescent="0.25">
      <c r="A72" s="38" t="s">
        <v>59</v>
      </c>
      <c r="B72" s="39"/>
      <c r="C72" s="12"/>
      <c r="D72" s="12">
        <v>0</v>
      </c>
    </row>
    <row r="73" spans="1:4" x14ac:dyDescent="0.25">
      <c r="A73" s="38" t="s">
        <v>60</v>
      </c>
      <c r="B73" s="39"/>
      <c r="C73" s="12"/>
      <c r="D73" s="12"/>
    </row>
    <row r="74" spans="1:4" x14ac:dyDescent="0.25">
      <c r="A74" s="38" t="s">
        <v>61</v>
      </c>
      <c r="B74" s="39"/>
      <c r="C74" s="12">
        <v>110401760000</v>
      </c>
      <c r="D74" s="12">
        <v>25812560000</v>
      </c>
    </row>
    <row r="75" spans="1:4" x14ac:dyDescent="0.25">
      <c r="A75" s="38" t="s">
        <v>62</v>
      </c>
      <c r="B75" s="39"/>
      <c r="C75" s="12">
        <v>11581706095</v>
      </c>
      <c r="D75" s="12">
        <v>7729988759</v>
      </c>
    </row>
    <row r="76" spans="1:4" x14ac:dyDescent="0.25">
      <c r="A76" s="38"/>
      <c r="B76" s="39"/>
      <c r="C76" s="39"/>
      <c r="D76" s="22"/>
    </row>
    <row r="77" spans="1:4" x14ac:dyDescent="0.25">
      <c r="A77" s="38"/>
      <c r="B77" s="39"/>
      <c r="C77" s="39"/>
      <c r="D77" s="38"/>
    </row>
    <row r="78" spans="1:4" x14ac:dyDescent="0.25">
      <c r="A78" s="38"/>
      <c r="B78" s="39"/>
      <c r="C78" s="39"/>
      <c r="D78" s="38"/>
    </row>
    <row r="79" spans="1:4" x14ac:dyDescent="0.25">
      <c r="A79" s="42" t="s">
        <v>63</v>
      </c>
      <c r="B79" s="39"/>
      <c r="C79" s="36">
        <v>6428140013</v>
      </c>
      <c r="D79" s="36">
        <v>2650080452.4000001</v>
      </c>
    </row>
    <row r="80" spans="1:4" x14ac:dyDescent="0.25">
      <c r="A80" s="38" t="s">
        <v>64</v>
      </c>
      <c r="B80" s="39"/>
      <c r="C80" s="12">
        <v>3368080618</v>
      </c>
      <c r="D80" s="12">
        <v>1362944440.4000001</v>
      </c>
    </row>
    <row r="81" spans="1:4" x14ac:dyDescent="0.25">
      <c r="A81" s="38" t="s">
        <v>65</v>
      </c>
      <c r="B81" s="39"/>
      <c r="C81" s="12">
        <v>153868438</v>
      </c>
      <c r="D81" s="12">
        <v>170471661</v>
      </c>
    </row>
    <row r="82" spans="1:4" x14ac:dyDescent="0.25">
      <c r="A82" s="38" t="s">
        <v>66</v>
      </c>
      <c r="B82" s="39"/>
      <c r="C82" s="12">
        <v>2906190957</v>
      </c>
      <c r="D82" s="12">
        <v>1116664351</v>
      </c>
    </row>
    <row r="83" spans="1:4" x14ac:dyDescent="0.25">
      <c r="A83" s="38"/>
      <c r="B83" s="39"/>
      <c r="C83" s="22"/>
      <c r="D83" s="22"/>
    </row>
    <row r="84" spans="1:4" x14ac:dyDescent="0.25">
      <c r="A84" s="42" t="s">
        <v>161</v>
      </c>
      <c r="B84" s="39"/>
      <c r="C84" s="12">
        <v>304487812</v>
      </c>
      <c r="D84" s="38"/>
    </row>
    <row r="85" spans="1:4" x14ac:dyDescent="0.25">
      <c r="A85" s="38"/>
      <c r="B85" s="39"/>
      <c r="C85" s="38"/>
      <c r="D85" s="38"/>
    </row>
    <row r="86" spans="1:4" ht="15.75" thickBot="1" x14ac:dyDescent="0.3">
      <c r="A86" s="42" t="s">
        <v>67</v>
      </c>
      <c r="B86" s="21"/>
      <c r="C86" s="43">
        <v>1144683241828</v>
      </c>
      <c r="D86" s="43">
        <v>739051908599.40002</v>
      </c>
    </row>
    <row r="87" spans="1:4" ht="15.75" thickTop="1" x14ac:dyDescent="0.25">
      <c r="A87" s="42"/>
      <c r="B87" s="21"/>
      <c r="C87" s="21" t="s">
        <v>162</v>
      </c>
      <c r="D87" s="44"/>
    </row>
    <row r="88" spans="1:4" x14ac:dyDescent="0.25">
      <c r="A88" s="42" t="s">
        <v>68</v>
      </c>
      <c r="B88" s="21"/>
      <c r="C88" s="21"/>
      <c r="D88" s="44"/>
    </row>
    <row r="89" spans="1:4" x14ac:dyDescent="0.25">
      <c r="A89" s="42"/>
      <c r="B89" s="21"/>
      <c r="C89" s="21"/>
      <c r="D89" s="44"/>
    </row>
    <row r="90" spans="1:4" x14ac:dyDescent="0.25">
      <c r="A90" s="42" t="s">
        <v>69</v>
      </c>
      <c r="B90" s="13"/>
      <c r="C90" s="13">
        <v>100000000000</v>
      </c>
      <c r="D90" s="12">
        <v>75000000000</v>
      </c>
    </row>
    <row r="91" spans="1:4" x14ac:dyDescent="0.25">
      <c r="A91" s="42"/>
      <c r="B91" s="21"/>
      <c r="C91" s="21"/>
      <c r="D91" s="12"/>
    </row>
    <row r="92" spans="1:4" x14ac:dyDescent="0.25">
      <c r="A92" s="42" t="s">
        <v>70</v>
      </c>
      <c r="B92" s="21"/>
      <c r="C92" s="12">
        <v>0</v>
      </c>
      <c r="D92" s="12">
        <v>0</v>
      </c>
    </row>
    <row r="93" spans="1:4" x14ac:dyDescent="0.25">
      <c r="A93" s="42"/>
      <c r="B93" s="21"/>
      <c r="C93" s="21"/>
      <c r="D93" s="12"/>
    </row>
    <row r="94" spans="1:4" x14ac:dyDescent="0.25">
      <c r="A94" s="42" t="s">
        <v>71</v>
      </c>
      <c r="B94" s="13"/>
      <c r="C94" s="12">
        <v>3117729618</v>
      </c>
      <c r="D94" s="12">
        <v>3117729618</v>
      </c>
    </row>
    <row r="95" spans="1:4" x14ac:dyDescent="0.25">
      <c r="A95" s="42"/>
      <c r="B95" s="21"/>
      <c r="C95" s="12"/>
      <c r="D95" s="12"/>
    </row>
    <row r="96" spans="1:4" x14ac:dyDescent="0.25">
      <c r="A96" s="42" t="s">
        <v>72</v>
      </c>
      <c r="B96" s="8"/>
      <c r="C96" s="12">
        <v>17535135013</v>
      </c>
      <c r="D96" s="12">
        <v>15578388821</v>
      </c>
    </row>
    <row r="97" spans="1:4" x14ac:dyDescent="0.25">
      <c r="A97" s="42"/>
      <c r="B97" s="45"/>
      <c r="C97" s="12"/>
      <c r="D97" s="12"/>
    </row>
    <row r="98" spans="1:4" x14ac:dyDescent="0.25">
      <c r="A98" s="42" t="s">
        <v>73</v>
      </c>
      <c r="B98" s="8"/>
      <c r="C98" s="12"/>
      <c r="D98" s="12">
        <v>0</v>
      </c>
    </row>
    <row r="99" spans="1:4" x14ac:dyDescent="0.25">
      <c r="A99" s="42"/>
      <c r="B99" s="8"/>
      <c r="C99" s="12"/>
      <c r="D99" s="12"/>
    </row>
    <row r="100" spans="1:4" x14ac:dyDescent="0.25">
      <c r="A100" s="42" t="s">
        <v>74</v>
      </c>
      <c r="B100" s="8"/>
      <c r="C100" s="12">
        <v>10004119819</v>
      </c>
      <c r="D100" s="12">
        <v>10059169140</v>
      </c>
    </row>
    <row r="101" spans="1:4" x14ac:dyDescent="0.25">
      <c r="A101" s="46" t="s">
        <v>75</v>
      </c>
      <c r="B101" s="8"/>
      <c r="C101" s="12"/>
      <c r="D101" s="12"/>
    </row>
    <row r="102" spans="1:4" x14ac:dyDescent="0.25">
      <c r="A102" s="46" t="s">
        <v>76</v>
      </c>
      <c r="B102" s="8"/>
      <c r="C102" s="12"/>
      <c r="D102" s="12"/>
    </row>
    <row r="103" spans="1:4" x14ac:dyDescent="0.25">
      <c r="A103" s="42"/>
      <c r="B103" s="8"/>
      <c r="C103" s="44"/>
      <c r="D103" s="44"/>
    </row>
    <row r="104" spans="1:4" x14ac:dyDescent="0.25">
      <c r="A104" s="47" t="s">
        <v>77</v>
      </c>
      <c r="B104" s="8"/>
      <c r="C104" s="48">
        <v>130656984450</v>
      </c>
      <c r="D104" s="48">
        <v>103755287579</v>
      </c>
    </row>
    <row r="105" spans="1:4" x14ac:dyDescent="0.25">
      <c r="A105" s="42"/>
      <c r="B105" s="8"/>
      <c r="C105" s="44"/>
      <c r="D105" s="44"/>
    </row>
    <row r="106" spans="1:4" ht="15.75" thickBot="1" x14ac:dyDescent="0.3">
      <c r="A106" s="49" t="s">
        <v>78</v>
      </c>
      <c r="B106" s="45"/>
      <c r="C106" s="50">
        <v>1275340226278</v>
      </c>
      <c r="D106" s="50">
        <v>842807196178.40002</v>
      </c>
    </row>
    <row r="107" spans="1:4" ht="15.75" thickTop="1" x14ac:dyDescent="0.25"/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D56" sqref="D56"/>
    </sheetView>
  </sheetViews>
  <sheetFormatPr baseColWidth="10" defaultRowHeight="15" x14ac:dyDescent="0.25"/>
  <cols>
    <col min="1" max="1" width="52.140625" customWidth="1"/>
    <col min="2" max="3" width="4.5703125" bestFit="1" customWidth="1"/>
    <col min="4" max="4" width="16.28515625" customWidth="1"/>
    <col min="5" max="5" width="15.7109375" customWidth="1"/>
  </cols>
  <sheetData>
    <row r="1" spans="1:5" ht="20.25" x14ac:dyDescent="0.25">
      <c r="A1" s="91" t="s">
        <v>79</v>
      </c>
      <c r="B1" s="91"/>
      <c r="C1" s="91"/>
      <c r="D1" s="91"/>
      <c r="E1" s="91"/>
    </row>
    <row r="2" spans="1:5" x14ac:dyDescent="0.25">
      <c r="A2" s="51"/>
      <c r="B2" s="52"/>
      <c r="C2" s="51"/>
      <c r="D2" s="51"/>
      <c r="E2" s="51"/>
    </row>
    <row r="3" spans="1:5" ht="20.25" x14ac:dyDescent="0.25">
      <c r="A3" s="1" t="s">
        <v>1</v>
      </c>
      <c r="B3" s="53"/>
      <c r="C3" s="3"/>
      <c r="D3" s="3"/>
      <c r="E3" s="3"/>
    </row>
    <row r="4" spans="1:5" x14ac:dyDescent="0.25">
      <c r="A4" s="54"/>
      <c r="B4" s="55" t="s">
        <v>2</v>
      </c>
      <c r="C4" s="55" t="s">
        <v>2</v>
      </c>
      <c r="D4" s="6" t="s">
        <v>160</v>
      </c>
      <c r="E4" s="6" t="s">
        <v>3</v>
      </c>
    </row>
    <row r="5" spans="1:5" x14ac:dyDescent="0.25">
      <c r="A5" s="49" t="s">
        <v>80</v>
      </c>
      <c r="B5" s="13"/>
      <c r="C5" s="8"/>
      <c r="D5" s="27">
        <v>103985813396</v>
      </c>
      <c r="E5" s="27">
        <v>84671777036</v>
      </c>
    </row>
    <row r="6" spans="1:5" x14ac:dyDescent="0.25">
      <c r="A6" s="41" t="s">
        <v>81</v>
      </c>
      <c r="B6" s="13"/>
      <c r="C6" s="8"/>
      <c r="D6" s="16">
        <v>4275603922</v>
      </c>
      <c r="E6" s="16">
        <v>3593098029</v>
      </c>
    </row>
    <row r="7" spans="1:5" x14ac:dyDescent="0.25">
      <c r="A7" s="41" t="s">
        <v>82</v>
      </c>
      <c r="B7" s="13"/>
      <c r="C7" s="8"/>
      <c r="D7" s="16">
        <v>93843130572</v>
      </c>
      <c r="E7" s="16">
        <v>75768027074</v>
      </c>
    </row>
    <row r="8" spans="1:5" x14ac:dyDescent="0.25">
      <c r="A8" s="41" t="s">
        <v>83</v>
      </c>
      <c r="B8" s="13"/>
      <c r="C8" s="8"/>
      <c r="D8" s="16">
        <v>4960243691</v>
      </c>
      <c r="E8" s="16">
        <v>3761643007</v>
      </c>
    </row>
    <row r="9" spans="1:5" x14ac:dyDescent="0.25">
      <c r="A9" s="41" t="s">
        <v>84</v>
      </c>
      <c r="B9" s="13"/>
      <c r="C9" s="8"/>
      <c r="D9" s="16">
        <v>906835211</v>
      </c>
      <c r="E9" s="16">
        <v>1549008926</v>
      </c>
    </row>
    <row r="10" spans="1:5" x14ac:dyDescent="0.25">
      <c r="A10" s="41"/>
      <c r="B10" s="13"/>
      <c r="C10" s="8"/>
      <c r="D10" s="8"/>
      <c r="E10" s="38"/>
    </row>
    <row r="11" spans="1:5" x14ac:dyDescent="0.25">
      <c r="A11" s="56"/>
      <c r="B11" s="57"/>
      <c r="C11" s="58"/>
      <c r="D11" s="58"/>
      <c r="E11" s="56"/>
    </row>
    <row r="12" spans="1:5" x14ac:dyDescent="0.25">
      <c r="A12" s="49" t="s">
        <v>85</v>
      </c>
      <c r="B12" s="13"/>
      <c r="C12" s="8"/>
      <c r="D12" s="27">
        <v>-64296504369</v>
      </c>
      <c r="E12" s="27">
        <v>-47576023041</v>
      </c>
    </row>
    <row r="13" spans="1:5" x14ac:dyDescent="0.25">
      <c r="A13" s="41" t="s">
        <v>86</v>
      </c>
      <c r="B13" s="13"/>
      <c r="C13" s="8"/>
      <c r="D13" s="16">
        <v>-9323646967</v>
      </c>
      <c r="E13" s="16">
        <v>-9836941649</v>
      </c>
    </row>
    <row r="14" spans="1:5" x14ac:dyDescent="0.25">
      <c r="A14" s="41" t="s">
        <v>87</v>
      </c>
      <c r="B14" s="13"/>
      <c r="C14" s="8"/>
      <c r="D14" s="16">
        <v>-54972857402</v>
      </c>
      <c r="E14" s="16">
        <v>-37739081392</v>
      </c>
    </row>
    <row r="15" spans="1:5" x14ac:dyDescent="0.25">
      <c r="A15" s="41" t="s">
        <v>88</v>
      </c>
      <c r="B15" s="13" t="s">
        <v>89</v>
      </c>
      <c r="C15" s="8">
        <v>14</v>
      </c>
      <c r="D15" s="16">
        <v>0</v>
      </c>
      <c r="E15" s="16">
        <v>0</v>
      </c>
    </row>
    <row r="16" spans="1:5" x14ac:dyDescent="0.25">
      <c r="A16" s="41" t="s">
        <v>90</v>
      </c>
      <c r="B16" s="13"/>
      <c r="C16" s="8"/>
      <c r="D16" s="59">
        <v>0</v>
      </c>
      <c r="E16" s="59">
        <v>0</v>
      </c>
    </row>
    <row r="17" spans="1:5" x14ac:dyDescent="0.25">
      <c r="A17" s="49" t="s">
        <v>91</v>
      </c>
      <c r="B17" s="13"/>
      <c r="C17" s="8"/>
      <c r="D17" s="60">
        <v>39689309027</v>
      </c>
      <c r="E17" s="60">
        <v>37095753995</v>
      </c>
    </row>
    <row r="18" spans="1:5" x14ac:dyDescent="0.25">
      <c r="A18" s="61"/>
      <c r="B18" s="13"/>
      <c r="C18" s="8"/>
      <c r="D18" s="8"/>
      <c r="E18" s="62"/>
    </row>
    <row r="19" spans="1:5" x14ac:dyDescent="0.25">
      <c r="A19" s="49" t="s">
        <v>92</v>
      </c>
      <c r="B19" s="13"/>
      <c r="C19" s="8"/>
      <c r="D19" s="27">
        <v>-12067945952</v>
      </c>
      <c r="E19" s="27">
        <v>-15622053693</v>
      </c>
    </row>
    <row r="20" spans="1:5" x14ac:dyDescent="0.25">
      <c r="A20" s="41" t="s">
        <v>93</v>
      </c>
      <c r="B20" s="13"/>
      <c r="C20" s="8"/>
      <c r="D20" s="16">
        <v>-120033006652</v>
      </c>
      <c r="E20" s="16">
        <v>-82869076487</v>
      </c>
    </row>
    <row r="21" spans="1:5" x14ac:dyDescent="0.25">
      <c r="A21" s="41" t="s">
        <v>94</v>
      </c>
      <c r="B21" s="13"/>
      <c r="C21" s="8"/>
      <c r="D21" s="16">
        <v>107965060700</v>
      </c>
      <c r="E21" s="16">
        <v>67247022794</v>
      </c>
    </row>
    <row r="22" spans="1:5" x14ac:dyDescent="0.25">
      <c r="A22" s="41"/>
      <c r="B22" s="13"/>
      <c r="C22" s="8"/>
      <c r="D22" s="59"/>
      <c r="E22" s="59"/>
    </row>
    <row r="23" spans="1:5" x14ac:dyDescent="0.25">
      <c r="A23" s="49" t="s">
        <v>95</v>
      </c>
      <c r="B23" s="13"/>
      <c r="C23" s="8"/>
      <c r="D23" s="27">
        <v>27621363075</v>
      </c>
      <c r="E23" s="27">
        <v>21473700302</v>
      </c>
    </row>
    <row r="24" spans="1:5" x14ac:dyDescent="0.25">
      <c r="A24" s="56"/>
      <c r="B24" s="57"/>
      <c r="C24" s="58"/>
      <c r="D24" s="58"/>
      <c r="E24" s="56"/>
    </row>
    <row r="25" spans="1:5" x14ac:dyDescent="0.25">
      <c r="A25" s="49" t="s">
        <v>96</v>
      </c>
      <c r="B25" s="13"/>
      <c r="C25" s="8"/>
      <c r="D25" s="63">
        <v>6984224593</v>
      </c>
      <c r="E25" s="63">
        <v>5275901036</v>
      </c>
    </row>
    <row r="26" spans="1:5" x14ac:dyDescent="0.25">
      <c r="A26" s="41" t="s">
        <v>97</v>
      </c>
      <c r="B26" s="13"/>
      <c r="C26" s="8"/>
      <c r="D26" s="16">
        <v>6984224593</v>
      </c>
      <c r="E26" s="16">
        <v>5275901036</v>
      </c>
    </row>
    <row r="27" spans="1:5" x14ac:dyDescent="0.25">
      <c r="A27" s="41" t="s">
        <v>98</v>
      </c>
      <c r="B27" s="13"/>
      <c r="C27" s="8"/>
      <c r="D27" s="59">
        <v>0</v>
      </c>
      <c r="E27" s="59">
        <v>0</v>
      </c>
    </row>
    <row r="28" spans="1:5" x14ac:dyDescent="0.25">
      <c r="A28" s="49" t="s">
        <v>99</v>
      </c>
      <c r="B28" s="64"/>
      <c r="C28" s="64"/>
      <c r="D28" s="63">
        <v>34605587668</v>
      </c>
      <c r="E28" s="63">
        <v>26749601338</v>
      </c>
    </row>
    <row r="29" spans="1:5" x14ac:dyDescent="0.25">
      <c r="A29" s="41"/>
      <c r="B29" s="64"/>
      <c r="C29" s="64"/>
      <c r="D29" s="64"/>
      <c r="E29" s="38"/>
    </row>
    <row r="30" spans="1:5" x14ac:dyDescent="0.25">
      <c r="A30" s="49" t="s">
        <v>100</v>
      </c>
      <c r="B30" s="64"/>
      <c r="C30" s="64"/>
      <c r="D30" s="63">
        <v>55679509942</v>
      </c>
      <c r="E30" s="63">
        <v>41738147734</v>
      </c>
    </row>
    <row r="31" spans="1:5" x14ac:dyDescent="0.25">
      <c r="A31" s="41" t="s">
        <v>101</v>
      </c>
      <c r="B31" s="64"/>
      <c r="C31" s="64"/>
      <c r="D31" s="16">
        <v>5563636701</v>
      </c>
      <c r="E31" s="16">
        <v>4513655387</v>
      </c>
    </row>
    <row r="32" spans="1:5" x14ac:dyDescent="0.25">
      <c r="A32" s="41" t="s">
        <v>102</v>
      </c>
      <c r="B32" s="13" t="s">
        <v>89</v>
      </c>
      <c r="C32" s="8">
        <v>14</v>
      </c>
      <c r="D32" s="16">
        <v>44853857884</v>
      </c>
      <c r="E32" s="16">
        <v>30770631091</v>
      </c>
    </row>
    <row r="33" spans="1:5" x14ac:dyDescent="0.25">
      <c r="A33" s="41" t="s">
        <v>103</v>
      </c>
      <c r="B33" s="64"/>
      <c r="C33" s="64"/>
      <c r="D33" s="16">
        <v>1528019358</v>
      </c>
      <c r="E33" s="16">
        <v>1050067985</v>
      </c>
    </row>
    <row r="34" spans="1:5" x14ac:dyDescent="0.25">
      <c r="A34" s="41" t="s">
        <v>104</v>
      </c>
      <c r="B34" s="64"/>
      <c r="C34" s="64"/>
      <c r="D34" s="16">
        <v>3733995999</v>
      </c>
      <c r="E34" s="16">
        <v>5403793271</v>
      </c>
    </row>
    <row r="35" spans="1:5" x14ac:dyDescent="0.25">
      <c r="A35" s="41"/>
      <c r="B35" s="64"/>
      <c r="C35" s="64"/>
      <c r="D35" s="64"/>
      <c r="E35" s="38"/>
    </row>
    <row r="36" spans="1:5" x14ac:dyDescent="0.25">
      <c r="A36" s="41"/>
      <c r="B36" s="64"/>
      <c r="C36" s="64"/>
      <c r="D36" s="64"/>
      <c r="E36" s="38"/>
    </row>
    <row r="37" spans="1:5" x14ac:dyDescent="0.25">
      <c r="A37" s="49" t="s">
        <v>105</v>
      </c>
      <c r="B37" s="64"/>
      <c r="C37" s="19"/>
      <c r="D37" s="63">
        <v>-80584349897</v>
      </c>
      <c r="E37" s="63">
        <v>-59368978142</v>
      </c>
    </row>
    <row r="38" spans="1:5" x14ac:dyDescent="0.25">
      <c r="A38" s="65" t="s">
        <v>106</v>
      </c>
      <c r="B38" s="64"/>
      <c r="C38" s="19"/>
      <c r="D38" s="16">
        <v>-16916862697</v>
      </c>
      <c r="E38" s="16">
        <v>-12558717532</v>
      </c>
    </row>
    <row r="39" spans="1:5" x14ac:dyDescent="0.25">
      <c r="A39" s="65" t="s">
        <v>107</v>
      </c>
      <c r="B39" s="64"/>
      <c r="C39" s="19"/>
      <c r="D39" s="16">
        <v>-332741612</v>
      </c>
      <c r="E39" s="16">
        <v>-124396008</v>
      </c>
    </row>
    <row r="40" spans="1:5" x14ac:dyDescent="0.25">
      <c r="A40" s="65" t="s">
        <v>108</v>
      </c>
      <c r="B40" s="64"/>
      <c r="C40" s="19"/>
      <c r="D40" s="16">
        <v>-762361693</v>
      </c>
      <c r="E40" s="16">
        <v>-772928349</v>
      </c>
    </row>
    <row r="41" spans="1:5" x14ac:dyDescent="0.25">
      <c r="A41" s="65" t="s">
        <v>109</v>
      </c>
      <c r="B41" s="64"/>
      <c r="C41" s="19"/>
      <c r="D41" s="16">
        <v>-1357747165</v>
      </c>
      <c r="E41" s="16">
        <v>-1443362772</v>
      </c>
    </row>
    <row r="42" spans="1:5" x14ac:dyDescent="0.25">
      <c r="A42" s="65" t="s">
        <v>110</v>
      </c>
      <c r="B42" s="64"/>
      <c r="C42" s="19"/>
      <c r="D42" s="16">
        <v>-11460105457</v>
      </c>
      <c r="E42" s="16">
        <v>-14017707384</v>
      </c>
    </row>
    <row r="43" spans="1:5" x14ac:dyDescent="0.25">
      <c r="A43" s="41" t="s">
        <v>111</v>
      </c>
      <c r="B43" s="13" t="s">
        <v>89</v>
      </c>
      <c r="C43" s="64"/>
      <c r="D43" s="59">
        <v>-49754531273</v>
      </c>
      <c r="E43" s="59">
        <v>-30451866097</v>
      </c>
    </row>
    <row r="44" spans="1:5" x14ac:dyDescent="0.25">
      <c r="A44" s="49" t="s">
        <v>112</v>
      </c>
      <c r="B44" s="64"/>
      <c r="C44" s="19"/>
      <c r="D44" s="66">
        <v>9700747713</v>
      </c>
      <c r="E44" s="66">
        <v>9118770930</v>
      </c>
    </row>
    <row r="45" spans="1:5" x14ac:dyDescent="0.25">
      <c r="A45" s="65"/>
      <c r="B45" s="64"/>
      <c r="C45" s="19"/>
      <c r="D45" s="19"/>
      <c r="E45" s="38"/>
    </row>
    <row r="46" spans="1:5" x14ac:dyDescent="0.25">
      <c r="A46" s="49" t="s">
        <v>113</v>
      </c>
      <c r="B46" s="64"/>
      <c r="C46" s="19"/>
      <c r="D46" s="63">
        <v>1284561418</v>
      </c>
      <c r="E46" s="63">
        <v>1980066001</v>
      </c>
    </row>
    <row r="47" spans="1:5" x14ac:dyDescent="0.25">
      <c r="A47" s="65" t="s">
        <v>114</v>
      </c>
      <c r="B47" s="64"/>
      <c r="C47" s="19"/>
      <c r="D47" s="16">
        <v>1289236215</v>
      </c>
      <c r="E47" s="16">
        <v>1980066001</v>
      </c>
    </row>
    <row r="48" spans="1:5" x14ac:dyDescent="0.25">
      <c r="A48" s="65" t="s">
        <v>115</v>
      </c>
      <c r="B48" s="64"/>
      <c r="C48" s="19"/>
      <c r="D48" s="16">
        <v>-4674797</v>
      </c>
      <c r="E48" s="16">
        <v>0</v>
      </c>
    </row>
    <row r="49" spans="1:5" x14ac:dyDescent="0.25">
      <c r="A49" s="65"/>
      <c r="B49" s="64"/>
      <c r="C49" s="19"/>
      <c r="D49" s="19"/>
      <c r="E49" s="38"/>
    </row>
    <row r="50" spans="1:5" x14ac:dyDescent="0.25">
      <c r="A50" s="49" t="s">
        <v>116</v>
      </c>
      <c r="B50" s="64"/>
      <c r="C50" s="19"/>
      <c r="D50" s="67">
        <v>10985309131</v>
      </c>
      <c r="E50" s="67">
        <v>11098836931</v>
      </c>
    </row>
    <row r="51" spans="1:5" x14ac:dyDescent="0.25">
      <c r="A51" s="49" t="s">
        <v>117</v>
      </c>
      <c r="B51" s="64"/>
      <c r="C51" s="19"/>
      <c r="D51" s="16">
        <v>-981189312</v>
      </c>
      <c r="E51" s="16">
        <v>-1039667791</v>
      </c>
    </row>
    <row r="52" spans="1:5" ht="15.75" thickBot="1" x14ac:dyDescent="0.3">
      <c r="A52" s="49" t="s">
        <v>118</v>
      </c>
      <c r="B52" s="64"/>
      <c r="C52" s="19"/>
      <c r="D52" s="68">
        <v>10004119819</v>
      </c>
      <c r="E52" s="68">
        <v>10059169140</v>
      </c>
    </row>
    <row r="53" spans="1:5" ht="15.75" thickTop="1" x14ac:dyDescent="0.25"/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9"/>
  <sheetViews>
    <sheetView workbookViewId="0">
      <selection activeCell="B6" sqref="B6"/>
    </sheetView>
  </sheetViews>
  <sheetFormatPr baseColWidth="10" defaultRowHeight="15" x14ac:dyDescent="0.25"/>
  <cols>
    <col min="2" max="2" width="56.7109375" bestFit="1" customWidth="1"/>
    <col min="3" max="3" width="15.7109375" customWidth="1"/>
    <col min="4" max="4" width="13.85546875" customWidth="1"/>
  </cols>
  <sheetData>
    <row r="3" spans="2:4" x14ac:dyDescent="0.25">
      <c r="B3" s="90" t="s">
        <v>164</v>
      </c>
      <c r="C3" s="90"/>
      <c r="D3" s="90"/>
    </row>
    <row r="4" spans="2:4" x14ac:dyDescent="0.25">
      <c r="B4" s="90"/>
      <c r="C4" s="90"/>
      <c r="D4" s="90"/>
    </row>
    <row r="5" spans="2:4" x14ac:dyDescent="0.25">
      <c r="B5" s="90"/>
      <c r="C5" s="90"/>
      <c r="D5" s="90"/>
    </row>
    <row r="6" spans="2:4" ht="18.75" x14ac:dyDescent="0.25">
      <c r="B6" s="1" t="s">
        <v>119</v>
      </c>
      <c r="C6" s="1"/>
      <c r="D6" s="1"/>
    </row>
    <row r="7" spans="2:4" x14ac:dyDescent="0.25">
      <c r="B7" s="69"/>
      <c r="C7" s="69"/>
      <c r="D7" s="69"/>
    </row>
    <row r="8" spans="2:4" x14ac:dyDescent="0.25">
      <c r="B8" s="69"/>
      <c r="C8" s="70" t="s">
        <v>160</v>
      </c>
      <c r="D8" s="70" t="s">
        <v>3</v>
      </c>
    </row>
    <row r="9" spans="2:4" x14ac:dyDescent="0.25">
      <c r="B9" s="71" t="s">
        <v>120</v>
      </c>
      <c r="C9" s="71"/>
      <c r="D9" s="71"/>
    </row>
    <row r="10" spans="2:4" x14ac:dyDescent="0.25">
      <c r="B10" s="69"/>
      <c r="C10" s="69"/>
      <c r="D10" s="69"/>
    </row>
    <row r="11" spans="2:4" x14ac:dyDescent="0.25">
      <c r="B11" s="69" t="s">
        <v>121</v>
      </c>
      <c r="C11" s="72">
        <v>103985813396</v>
      </c>
      <c r="D11" s="72">
        <v>84671777036</v>
      </c>
    </row>
    <row r="12" spans="2:4" x14ac:dyDescent="0.25">
      <c r="B12" s="69" t="s">
        <v>122</v>
      </c>
      <c r="C12" s="72">
        <v>-64296504369</v>
      </c>
      <c r="D12" s="72">
        <v>-47576023041</v>
      </c>
    </row>
    <row r="13" spans="2:4" x14ac:dyDescent="0.25">
      <c r="B13" s="69" t="s">
        <v>123</v>
      </c>
      <c r="C13" s="73">
        <v>6984224593</v>
      </c>
      <c r="D13" s="73">
        <v>5275901036</v>
      </c>
    </row>
    <row r="14" spans="2:4" x14ac:dyDescent="0.25">
      <c r="B14" s="69" t="s">
        <v>124</v>
      </c>
      <c r="C14" s="73">
        <v>5563636701</v>
      </c>
      <c r="D14" s="73">
        <v>4513655387</v>
      </c>
    </row>
    <row r="15" spans="2:4" x14ac:dyDescent="0.25">
      <c r="B15" s="69" t="s">
        <v>125</v>
      </c>
      <c r="C15" s="72">
        <v>-16916862697</v>
      </c>
      <c r="D15" s="72">
        <v>-12583943248</v>
      </c>
    </row>
    <row r="16" spans="2:4" x14ac:dyDescent="0.25">
      <c r="B16" s="69" t="s">
        <v>126</v>
      </c>
      <c r="C16" s="72">
        <v>6551251572</v>
      </c>
      <c r="D16" s="72">
        <v>8433927257</v>
      </c>
    </row>
    <row r="17" spans="2:4" x14ac:dyDescent="0.25">
      <c r="B17" s="69" t="s">
        <v>110</v>
      </c>
      <c r="C17" s="74">
        <v>-17725221550</v>
      </c>
      <c r="D17" s="74">
        <v>-14142103392</v>
      </c>
    </row>
    <row r="18" spans="2:4" x14ac:dyDescent="0.25">
      <c r="B18" s="69" t="s">
        <v>127</v>
      </c>
      <c r="C18" s="72">
        <v>24146337646</v>
      </c>
      <c r="D18" s="72">
        <v>28593191035</v>
      </c>
    </row>
    <row r="19" spans="2:4" x14ac:dyDescent="0.25">
      <c r="B19" s="69"/>
      <c r="C19" s="69"/>
      <c r="D19" s="75"/>
    </row>
    <row r="20" spans="2:4" x14ac:dyDescent="0.25">
      <c r="B20" s="69" t="s">
        <v>128</v>
      </c>
      <c r="C20" s="69"/>
      <c r="D20" s="75"/>
    </row>
    <row r="21" spans="2:4" x14ac:dyDescent="0.25">
      <c r="B21" s="69" t="s">
        <v>12</v>
      </c>
      <c r="C21" s="72">
        <v>768902871</v>
      </c>
      <c r="D21" s="72">
        <v>-9619962988</v>
      </c>
    </row>
    <row r="22" spans="2:4" x14ac:dyDescent="0.25">
      <c r="B22" s="69" t="s">
        <v>129</v>
      </c>
      <c r="C22" s="72">
        <v>-331554355185</v>
      </c>
      <c r="D22" s="72">
        <v>-153828106598</v>
      </c>
    </row>
    <row r="23" spans="2:4" x14ac:dyDescent="0.25">
      <c r="B23" s="75" t="s">
        <v>130</v>
      </c>
      <c r="C23" s="72">
        <v>-28549811232</v>
      </c>
      <c r="D23" s="72">
        <v>-2565791938</v>
      </c>
    </row>
    <row r="24" spans="2:4" x14ac:dyDescent="0.25">
      <c r="B24" s="75" t="s">
        <v>131</v>
      </c>
      <c r="C24" s="72">
        <v>-8572302841</v>
      </c>
      <c r="D24" s="72">
        <v>-1322864278</v>
      </c>
    </row>
    <row r="25" spans="2:4" x14ac:dyDescent="0.25">
      <c r="B25" s="75" t="s">
        <v>132</v>
      </c>
      <c r="C25" s="72">
        <v>401548785856</v>
      </c>
      <c r="D25" s="72">
        <v>149916421225</v>
      </c>
    </row>
    <row r="26" spans="2:4" x14ac:dyDescent="0.25">
      <c r="B26" s="69" t="s">
        <v>133</v>
      </c>
      <c r="C26" s="72">
        <v>2796870249</v>
      </c>
      <c r="D26" s="72">
        <v>-1835276547.5999999</v>
      </c>
    </row>
    <row r="27" spans="2:4" x14ac:dyDescent="0.25">
      <c r="B27" s="69" t="s">
        <v>134</v>
      </c>
      <c r="C27" s="74">
        <v>-981189312</v>
      </c>
      <c r="D27" s="74">
        <v>-1270227363</v>
      </c>
    </row>
    <row r="28" spans="2:4" x14ac:dyDescent="0.25">
      <c r="B28" s="69" t="s">
        <v>135</v>
      </c>
      <c r="C28" s="72">
        <v>59603238052</v>
      </c>
      <c r="D28" s="72">
        <v>8067382547.3999996</v>
      </c>
    </row>
    <row r="29" spans="2:4" x14ac:dyDescent="0.25">
      <c r="B29" s="69"/>
      <c r="C29" s="69"/>
      <c r="D29" s="72"/>
    </row>
    <row r="30" spans="2:4" x14ac:dyDescent="0.25">
      <c r="B30" s="71" t="s">
        <v>136</v>
      </c>
      <c r="C30" s="71"/>
      <c r="D30" s="72"/>
    </row>
    <row r="31" spans="2:4" x14ac:dyDescent="0.25">
      <c r="B31" s="69"/>
      <c r="C31" s="69"/>
      <c r="D31" s="75"/>
    </row>
    <row r="32" spans="2:4" x14ac:dyDescent="0.25">
      <c r="B32" s="69" t="s">
        <v>137</v>
      </c>
      <c r="C32" s="72">
        <v>3733078225</v>
      </c>
      <c r="D32" s="72">
        <v>-24451848095</v>
      </c>
    </row>
    <row r="33" spans="2:4" x14ac:dyDescent="0.25">
      <c r="B33" s="69" t="s">
        <v>138</v>
      </c>
      <c r="C33" s="72">
        <v>-2160033929</v>
      </c>
      <c r="D33" s="72">
        <v>-10037691949</v>
      </c>
    </row>
    <row r="34" spans="2:4" x14ac:dyDescent="0.25">
      <c r="B34" s="69" t="s">
        <v>139</v>
      </c>
      <c r="C34" s="76">
        <v>1573044296</v>
      </c>
      <c r="D34" s="76">
        <v>-34489540044</v>
      </c>
    </row>
    <row r="35" spans="2:4" x14ac:dyDescent="0.25">
      <c r="B35" s="69"/>
      <c r="C35" s="69"/>
      <c r="D35" s="69"/>
    </row>
    <row r="36" spans="2:4" x14ac:dyDescent="0.25">
      <c r="B36" s="71" t="s">
        <v>140</v>
      </c>
      <c r="C36" s="71"/>
      <c r="D36" s="69"/>
    </row>
    <row r="37" spans="2:4" x14ac:dyDescent="0.25">
      <c r="B37" s="69"/>
      <c r="C37" s="69"/>
      <c r="D37" s="69"/>
    </row>
    <row r="38" spans="2:4" x14ac:dyDescent="0.25">
      <c r="B38" s="69" t="s">
        <v>141</v>
      </c>
      <c r="C38" s="72">
        <v>-7826981824</v>
      </c>
      <c r="D38" s="72">
        <v>-10389737991</v>
      </c>
    </row>
    <row r="39" spans="2:4" x14ac:dyDescent="0.25">
      <c r="B39" s="69" t="s">
        <v>70</v>
      </c>
      <c r="C39" s="74">
        <v>25000000000</v>
      </c>
      <c r="D39" s="74">
        <v>25000000000</v>
      </c>
    </row>
    <row r="40" spans="2:4" x14ac:dyDescent="0.25">
      <c r="B40" s="69" t="s">
        <v>142</v>
      </c>
      <c r="C40" s="74">
        <v>17173018176</v>
      </c>
      <c r="D40" s="74">
        <v>14610262009</v>
      </c>
    </row>
    <row r="41" spans="2:4" x14ac:dyDescent="0.25">
      <c r="B41" s="69"/>
      <c r="C41" s="69"/>
      <c r="D41" s="69"/>
    </row>
    <row r="42" spans="2:4" x14ac:dyDescent="0.25">
      <c r="B42" s="69" t="s">
        <v>143</v>
      </c>
      <c r="C42" s="72">
        <v>78349300524</v>
      </c>
      <c r="D42" s="72">
        <v>-11811895487.599998</v>
      </c>
    </row>
    <row r="43" spans="2:4" x14ac:dyDescent="0.25">
      <c r="B43" s="69"/>
      <c r="C43" s="69"/>
      <c r="D43" s="69"/>
    </row>
    <row r="44" spans="2:4" x14ac:dyDescent="0.25">
      <c r="B44" s="69" t="s">
        <v>144</v>
      </c>
      <c r="C44" s="73">
        <v>1027026295</v>
      </c>
      <c r="D44" s="73">
        <v>318764994</v>
      </c>
    </row>
    <row r="45" spans="2:4" x14ac:dyDescent="0.25">
      <c r="B45" s="69"/>
      <c r="C45" s="69"/>
      <c r="D45" s="69"/>
    </row>
    <row r="46" spans="2:4" x14ac:dyDescent="0.25">
      <c r="B46" s="69" t="s">
        <v>145</v>
      </c>
      <c r="C46" s="74">
        <v>47972954249</v>
      </c>
      <c r="D46" s="74">
        <v>59466084743</v>
      </c>
    </row>
    <row r="47" spans="2:4" x14ac:dyDescent="0.25">
      <c r="B47" s="69"/>
      <c r="C47" s="69"/>
      <c r="D47" s="69"/>
    </row>
    <row r="48" spans="2:4" ht="15.75" thickBot="1" x14ac:dyDescent="0.3">
      <c r="B48" s="69" t="s">
        <v>146</v>
      </c>
      <c r="C48" s="77">
        <v>127349281068</v>
      </c>
      <c r="D48" s="77">
        <v>47972954249.400002</v>
      </c>
    </row>
    <row r="49" ht="15.75" thickTop="1" x14ac:dyDescent="0.25"/>
  </sheetData>
  <mergeCells count="1">
    <mergeCell ref="B3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workbookViewId="0">
      <selection activeCell="F23" sqref="F23"/>
    </sheetView>
  </sheetViews>
  <sheetFormatPr baseColWidth="10" defaultRowHeight="15" x14ac:dyDescent="0.25"/>
  <cols>
    <col min="1" max="1" width="39" bestFit="1" customWidth="1"/>
    <col min="2" max="2" width="14.7109375" bestFit="1" customWidth="1"/>
    <col min="4" max="4" width="18.42578125" customWidth="1"/>
    <col min="5" max="5" width="13.7109375" bestFit="1" customWidth="1"/>
    <col min="7" max="7" width="17.28515625" bestFit="1" customWidth="1"/>
    <col min="8" max="8" width="17" bestFit="1" customWidth="1"/>
  </cols>
  <sheetData>
    <row r="3" spans="1:8" ht="20.25" x14ac:dyDescent="0.25">
      <c r="A3" s="90" t="s">
        <v>165</v>
      </c>
      <c r="B3" s="90"/>
      <c r="C3" s="90"/>
      <c r="D3" s="90"/>
      <c r="E3" s="90"/>
      <c r="F3" s="90"/>
      <c r="G3" s="90"/>
      <c r="H3" s="90"/>
    </row>
    <row r="4" spans="1:8" x14ac:dyDescent="0.25">
      <c r="A4" s="78"/>
      <c r="B4" s="79"/>
      <c r="C4" s="79"/>
      <c r="D4" s="79"/>
      <c r="E4" s="79"/>
      <c r="F4" s="79"/>
      <c r="G4" s="79"/>
      <c r="H4" s="79"/>
    </row>
    <row r="5" spans="1:8" ht="20.25" x14ac:dyDescent="0.25">
      <c r="A5" s="1" t="str">
        <f>+[1]BG!A4</f>
        <v>(En Guaraníes)</v>
      </c>
      <c r="B5" s="3"/>
      <c r="C5" s="3"/>
      <c r="D5" s="3"/>
      <c r="E5" s="3"/>
      <c r="F5" s="80"/>
      <c r="G5" s="80"/>
      <c r="H5" s="56"/>
    </row>
    <row r="6" spans="1:8" x14ac:dyDescent="0.25">
      <c r="A6" s="78"/>
      <c r="B6" s="92" t="str">
        <f>+[1]BG!A92</f>
        <v>Capital Integrado</v>
      </c>
      <c r="C6" s="81" t="s">
        <v>148</v>
      </c>
      <c r="D6" s="92" t="s">
        <v>149</v>
      </c>
      <c r="E6" s="92" t="str">
        <f>+[1]BG!A98</f>
        <v>Reservas</v>
      </c>
      <c r="F6" s="92" t="str">
        <f>+[1]BG!A100</f>
        <v>Resultados Acumulados</v>
      </c>
      <c r="G6" s="92" t="str">
        <f>+[1]BG!A102</f>
        <v>Utilidad del Ejercicio</v>
      </c>
      <c r="H6" s="92" t="s">
        <v>150</v>
      </c>
    </row>
    <row r="7" spans="1:8" x14ac:dyDescent="0.25">
      <c r="A7" s="78"/>
      <c r="B7" s="92"/>
      <c r="C7" s="82" t="s">
        <v>151</v>
      </c>
      <c r="D7" s="92"/>
      <c r="E7" s="92"/>
      <c r="F7" s="92"/>
      <c r="G7" s="92"/>
      <c r="H7" s="92"/>
    </row>
    <row r="8" spans="1:8" ht="25.5" x14ac:dyDescent="0.25">
      <c r="A8" s="78"/>
      <c r="B8" s="92"/>
      <c r="C8" s="83" t="s">
        <v>152</v>
      </c>
      <c r="D8" s="92"/>
      <c r="E8" s="92"/>
      <c r="F8" s="92"/>
      <c r="G8" s="92"/>
      <c r="H8" s="92"/>
    </row>
    <row r="9" spans="1:8" ht="15.75" thickBot="1" x14ac:dyDescent="0.3">
      <c r="A9" s="84" t="s">
        <v>159</v>
      </c>
      <c r="B9" s="85">
        <v>75000000000</v>
      </c>
      <c r="C9" s="85">
        <v>0</v>
      </c>
      <c r="D9" s="85">
        <v>3117729618</v>
      </c>
      <c r="E9" s="85">
        <v>15578388821</v>
      </c>
      <c r="F9" s="85">
        <v>0</v>
      </c>
      <c r="G9" s="85">
        <v>10059169140</v>
      </c>
      <c r="H9" s="85">
        <v>103755287579</v>
      </c>
    </row>
    <row r="10" spans="1:8" ht="15.75" thickTop="1" x14ac:dyDescent="0.25">
      <c r="A10" s="86" t="s">
        <v>153</v>
      </c>
      <c r="B10" s="87"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8">
        <v>0</v>
      </c>
    </row>
    <row r="11" spans="1:8" x14ac:dyDescent="0.25">
      <c r="A11" s="86" t="s">
        <v>147</v>
      </c>
      <c r="B11" s="87">
        <v>0</v>
      </c>
      <c r="C11" s="87">
        <v>0</v>
      </c>
      <c r="D11" s="87">
        <v>0</v>
      </c>
      <c r="E11" s="87">
        <v>0</v>
      </c>
      <c r="F11" s="87">
        <v>0</v>
      </c>
      <c r="G11" s="88">
        <v>-275441124</v>
      </c>
      <c r="H11" s="88">
        <v>-275441124</v>
      </c>
    </row>
    <row r="12" spans="1:8" x14ac:dyDescent="0.25">
      <c r="A12" s="86" t="s">
        <v>70</v>
      </c>
      <c r="B12" s="89">
        <v>25000000000</v>
      </c>
      <c r="C12" s="87">
        <v>0</v>
      </c>
      <c r="D12" s="87">
        <v>0</v>
      </c>
      <c r="E12" s="87">
        <v>0</v>
      </c>
      <c r="F12" s="87">
        <v>0</v>
      </c>
      <c r="G12" s="88">
        <v>0</v>
      </c>
      <c r="H12" s="88">
        <v>25000000000</v>
      </c>
    </row>
    <row r="13" spans="1:8" x14ac:dyDescent="0.25">
      <c r="A13" s="86" t="s">
        <v>154</v>
      </c>
      <c r="B13" s="87">
        <v>0</v>
      </c>
      <c r="C13" s="87">
        <v>0</v>
      </c>
      <c r="D13" s="87">
        <v>0</v>
      </c>
      <c r="E13" s="87">
        <v>0</v>
      </c>
      <c r="F13" s="87">
        <v>0</v>
      </c>
      <c r="G13" s="88">
        <v>0</v>
      </c>
      <c r="H13" s="88">
        <v>0</v>
      </c>
    </row>
    <row r="14" spans="1:8" x14ac:dyDescent="0.25">
      <c r="A14" s="86" t="s">
        <v>155</v>
      </c>
      <c r="B14" s="87">
        <v>0</v>
      </c>
      <c r="C14" s="87">
        <v>0</v>
      </c>
      <c r="D14" s="87">
        <v>0</v>
      </c>
      <c r="E14" s="87">
        <v>0</v>
      </c>
      <c r="F14" s="87">
        <v>0</v>
      </c>
      <c r="G14" s="88">
        <v>0</v>
      </c>
      <c r="H14" s="88">
        <v>0</v>
      </c>
    </row>
    <row r="15" spans="1:8" x14ac:dyDescent="0.25">
      <c r="A15" s="86" t="s">
        <v>156</v>
      </c>
      <c r="B15" s="87">
        <v>0</v>
      </c>
      <c r="C15" s="87">
        <v>0</v>
      </c>
      <c r="D15" s="87">
        <v>0</v>
      </c>
      <c r="E15" s="89">
        <v>1956746192</v>
      </c>
      <c r="F15" s="87">
        <v>0</v>
      </c>
      <c r="G15" s="88">
        <v>-1956746192</v>
      </c>
      <c r="H15" s="88">
        <v>0</v>
      </c>
    </row>
    <row r="16" spans="1:8" x14ac:dyDescent="0.25">
      <c r="A16" s="86" t="s">
        <v>157</v>
      </c>
      <c r="B16" s="87">
        <v>0</v>
      </c>
      <c r="C16" s="87">
        <v>0</v>
      </c>
      <c r="D16" s="87">
        <v>0</v>
      </c>
      <c r="E16" s="87">
        <v>0</v>
      </c>
      <c r="F16" s="87">
        <v>0</v>
      </c>
      <c r="G16" s="88">
        <v>-7826981824</v>
      </c>
      <c r="H16" s="88">
        <v>-7826981824</v>
      </c>
    </row>
    <row r="17" spans="1:8" x14ac:dyDescent="0.25">
      <c r="A17" s="86" t="s">
        <v>158</v>
      </c>
      <c r="B17" s="87">
        <v>0</v>
      </c>
      <c r="C17" s="87">
        <v>0</v>
      </c>
      <c r="D17" s="87">
        <v>0</v>
      </c>
      <c r="E17" s="87">
        <v>0</v>
      </c>
      <c r="F17" s="87">
        <v>0</v>
      </c>
      <c r="G17" s="88">
        <v>10004119819</v>
      </c>
      <c r="H17" s="88">
        <v>10004119819</v>
      </c>
    </row>
    <row r="18" spans="1:8" ht="15.75" thickBot="1" x14ac:dyDescent="0.3">
      <c r="A18" s="84" t="s">
        <v>163</v>
      </c>
      <c r="B18" s="85">
        <v>100000000000</v>
      </c>
      <c r="C18" s="85">
        <v>0</v>
      </c>
      <c r="D18" s="85">
        <v>3117729618</v>
      </c>
      <c r="E18" s="85">
        <v>17535135013</v>
      </c>
      <c r="F18" s="85">
        <v>0</v>
      </c>
      <c r="G18" s="85">
        <v>10004119819</v>
      </c>
      <c r="H18" s="85">
        <v>130656984450</v>
      </c>
    </row>
    <row r="19" spans="1:8" ht="15.75" thickTop="1" x14ac:dyDescent="0.25"/>
  </sheetData>
  <mergeCells count="7">
    <mergeCell ref="A3:H3"/>
    <mergeCell ref="B6:B8"/>
    <mergeCell ref="D6:D8"/>
    <mergeCell ref="E6:E8"/>
    <mergeCell ref="F6:F8"/>
    <mergeCell ref="G6:G8"/>
    <mergeCell ref="H6:H8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3" Type="http://schemas.openxmlformats.org/package/2006/relationships/digital-signature/signature" Target="sig3.xml"/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Relationship Id="rId4" Type="http://schemas.openxmlformats.org/package/2006/relationships/digital-signature/signature" Target="sig4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o4Ex1yZN7uAauvQu8WwYW2CHqwHNlgUU70dlyrrPBTQ=</DigestValue>
    </Reference>
    <Reference Type="http://www.w3.org/2000/09/xmldsig#Object" URI="#idOfficeObject">
      <DigestMethod Algorithm="http://www.w3.org/2001/04/xmlenc#sha256"/>
      <DigestValue>hLlE9ilaYASjz+v5oKQ1s5/jMdMPZGRPumbaaaYst+8=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TBHzPLmHXHBx+EVt/aswzxjKsoW+XyaU2a1T0yU3IKM=</DigestValue>
    </Reference>
  </SignedInfo>
  <SignatureValue>hpQqCQI5GtU1rW1e7pl5Mflb8XJi9oIICEcEtg6b4I+f/QG2Mdfh2wT95XpChe10nzjFJMo8oKtK
nLTOK7a+cb36Fh7uQGRfMNE7y12zv61hpsgW5QQPI6S/OMLm/1Mf4GinKYMRVHqv43BnlWZ3Uff2
byKTdA7I7FnnMWhwyerP6oLnuh2qi2ZAxT1NIfNT8hdXje5O2zbQWSBr9dk9HwzHu1pr/UtlUN5g
OKm4iwBKV/vqrySBP4wCOsiGH4nC0QT/o+2cJbrPxTalhcgPNp7KKgCTBwRlm3987TAIs02w6PJl
5cArH2XR2uYRbkWlbDJjNcp4D+vLSHQtXUEN8w==</SignatureValue>
  <KeyInfo>
    <X509Data>
      <X509Certificate>MIIH4TCCBcmgAwIBAgIQa8falZFM1dpdnH5atEIA8zANBgkqhkiG9w0BAQsFADBPMRcwFQYDVQQFEw5SVUMgODAwODAwOTktMDELMAkGA1UEBhMCUFkxETAPBgNVBAoMCFZJVCBTLkEuMRQwEgYDVQQDEwtDQS1WSVQgUy5BLjAeFw0xOTEwMDgxMjE3MzBaFw0yMTEwMDgxMjE3MzBaMIG+MRswGQYDVQQqDBJMVUlTIE1BUklBIEVVR0VOSU8xHzAdBgNVBAQMFlpVQklaQVJSRVRBIFpBUFVUT1ZJQ0gxETAPBgNVBAUTCENJMTk1MzU1MTIwMAYDVQQDDClMVUlTIE1BUklBIEVVR0VOSU8gWlVCSVpBUlJFVEEgWkFQVVRPVklDSDERMA8GA1UECwwIRklSTUEgRjIxFzAVBgNVBAoMDlBFUlNPTkEgRklTSUNBMQswCQYDVQQGEwJQWTCCASIwDQYJKoZIhvcNAQEBBQADggEPADCCAQoCggEBAMbUmOmguqCXssE6YfQuFzZyiRXzHX8tk5m45+DN1xyjR7byVijNgENjKMpy61M1aTz2minkrBqRDI0F60H+miOzWNzDmvxO/Yb1LFeVyArL4fpRcpExvLHff14ImiVH0nLMghcYcqYhcFqIVFr+83RTwwKNUhAxXDzAfi4hpR8Cfnn09HkwmxoI4qqFhLGCRQktNyxkHT++wuJ0T69dJ3me9tfq3VnLbBK53cclJNnKY7hUL/pDKnRvn2kBbt1IguUOmyyd9qMHATgQ1NQvJqjHj9PeysPVEx96WL5hnx80x6Q2/Njgwlr6vy33HbjBTknfdGg0xBP4RCJ0VcquFJECAwEAAaOCA0cwggNDMAwGA1UdEwEB/wQCMAAwDgYDVR0PAQH/BAQDAgXgMCwGA1UdJQEB/wQiMCAGCCsGAQUFBwMEBggrBgEFBQcDAgYKKwYBBAGCNxQCAjAdBgNVHQ4EFgQUm2gOXduJtA2fzLRBvjQsSkYNlQswHwYDVR0jBBgwFoAUA2N8n21acqVTkbTb7JH7A198fJ0wggHYBgNVHSAEggHPMIIByzCCAccGDCsGAQQBgtlKAQEBBzCCAbUwMQYIKwYBBQUHAgEWJWh0dHBzOi8vd3d3LmVmaXJtYS5jb20ucHkvcmVwb3NpdG9yaW8wgcYGCCsGAQUFBwICMIG5GoG2RXN0ZSBlcyB1biBjZXJ0aWZpY2FkbyBUaXBvIEYyIGRlIHBlcnNvbmEgZu1zaWNhIGN1eWEgY2xhdmUgcHJpdmFkYSBlc3ThIGFsbWFjZW5hZGEgZW4gdW4gbfNkdWxvIGRlIGhhcmR3YXJlIHkgc29uIHV0aWxpemFkYXMgcGFyYSBhdXRlbnRpY2FyIGEgc3UgdGl0dWxhciB5IGdlbmVyYXIgZmlybWFzIGRpZ2l0YWxlcy4wgbYGCCsGAQUFBwICMIGpGoGmVGhpcyBpcyBhIFR5cGUgRjIgY2VydGlmaWNhdGUgb2YgcGh5c2ljYWwgcGVyc29uIHdob3NlIHByaXZhdGUga2V5IGlzIHN0b3JlZCBpbiBhIGhhcmR3YXJlIG1vZHVsZSBhbmQgdXNlZCB0byBhdXRoZW50aWNhdGUgdGhlIGhvbGRlciBhbmQgZ2VuZXJhdGUgZGlnaXRhbCBzaWduYXR1cmVzLjAdBgNVHREEFjAUgRJQWkBGSU5FWFBBUi5DT00uUFkwdgYIKwYBBQUHAQEEajBoMCgGCCsGAQUFBzABhhxodHRwczovL3d3dy5lZmlybWEuY29tLnB5L3ZhMDwGCCsGAQUFBzAChjBodHRwczovL3d3dy5lZmlybWEuY29tLnB5L3JlcG9zaXRvcmlvL2VmaXJtYS5jcnQwQgYDVR0fBDswOTA3oDWgM4YxaHR0cHM6Ly93d3cuZWZpcm1hLmNvbS5weS9yZXBvc2l0b3Jpby9lZmlybWExLmNybDANBgkqhkiG9w0BAQsFAAOCAgEAAwSbIr8jtSD5z+zGj49teVgK55XwgnwhHcQPCUxUSd+0HHlnMK7AOGcEEl7qhWvhMHQ8sU+eIaTtWug7koL5MuS9CiHbuVlASDN9FQAdHu0txzBF7iRu3nUJ+8Ukb1ChB1435eg5UD4UrQ0LelprdauojflPGX01KOfdpheXcEFtqbgyoElq9fezF8RWn6GhJYVkqzBvIjg1smb1PLZ3TvVv2oI+6sfIIY/L/lYycq8pSKaEdroCpDaF6mC2SlmElY5x72CmNNf9BbfUCxfaEnztcryvTTzMeMvigq4japU+SoxWWDnOvT0MPJmiaUAroOSpxHgvTDaosH+40qs/JlEMcqdHHAbdok8u+OPszkkeUF2SJEpnNQtBMStnZopoIH7HLq86A550KcofYkkJIz5F2h4AlG5/dE3JFN7n8m2pDUmJYzyWE7511vznojXKAM9BDm5pZFXlt+KtS5nkri2MO1KTzmX5EbeE5gcFBcp/2XqV9aEzCpymmV+DEnA7XDSezTC/SbajfGicjNmyHmYogmL9MXFwRk3pNUhQ8b75rjlkZy1HJZF9lyZaqv0u879VayvY6y//DR44eouike0a3HIbACK7bk/F5PN3HSEKp2EPnncB5fTtexUVYdLy2//NlzP0Eg9AXwvJpMBU1CqSi81Odn80bfQgInlJ53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EEXi2ErOhRomiTXXXtMYtXeSmyYyWi9uv8KxrjzaZVw=</DigestValue>
      </Reference>
      <Reference URI="/xl/calcChain.xml?ContentType=application/vnd.openxmlformats-officedocument.spreadsheetml.calcChain+xml">
        <DigestMethod Algorithm="http://www.w3.org/2001/04/xmlenc#sha256"/>
        <DigestValue>7A7hoDWawIqHpynblwh0pJKa8sineJReznWkBlQlM8g=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fEAej1eGcGwL7BvteB0AIOXM4mtcMhbAul38KiDTXJE=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LRvMTkqLfvnpCeAmBR5PLTrH8UJb9CxE/rvTNZTK1mU=</DigestValue>
      </Reference>
      <Reference URI="/xl/sharedStrings.xml?ContentType=application/vnd.openxmlformats-officedocument.spreadsheetml.sharedStrings+xml">
        <DigestMethod Algorithm="http://www.w3.org/2001/04/xmlenc#sha256"/>
        <DigestValue>+VVZC6W8NakAku5MDWFEjlG1gnWK6yL8AJnie95LhPU=</DigestValue>
      </Reference>
      <Reference URI="/xl/styles.xml?ContentType=application/vnd.openxmlformats-officedocument.spreadsheetml.styles+xml">
        <DigestMethod Algorithm="http://www.w3.org/2001/04/xmlenc#sha256"/>
        <DigestValue>pGBpOhVNgrDIoI+DH/CoxJ71tojuF1JEVSibLbROSNA=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o7hLA7zgSG2B0dt0gHFA7CFWKdHLk3fLyU1dSDGP4SM=</DigestValue>
      </Reference>
      <Reference URI="/xl/worksheets/sheet1.xml?ContentType=application/vnd.openxmlformats-officedocument.spreadsheetml.worksheet+xml">
        <DigestMethod Algorithm="http://www.w3.org/2001/04/xmlenc#sha256"/>
        <DigestValue>D0ezyo476jB8Me41kocTehIYp9z2j9lLDivjfpNg4kI=</DigestValue>
      </Reference>
      <Reference URI="/xl/worksheets/sheet2.xml?ContentType=application/vnd.openxmlformats-officedocument.spreadsheetml.worksheet+xml">
        <DigestMethod Algorithm="http://www.w3.org/2001/04/xmlenc#sha256"/>
        <DigestValue>D37Rnc561XNJecLHGisALfzQIYk0raZ59WM8VxaILWI=</DigestValue>
      </Reference>
      <Reference URI="/xl/worksheets/sheet3.xml?ContentType=application/vnd.openxmlformats-officedocument.spreadsheetml.worksheet+xml">
        <DigestMethod Algorithm="http://www.w3.org/2001/04/xmlenc#sha256"/>
        <DigestValue>5mN1BiZIeTUw/fjwoBOGeN5rppx6+eTm4T9W/YrVCTQ=</DigestValue>
      </Reference>
      <Reference URI="/xl/worksheets/sheet4.xml?ContentType=application/vnd.openxmlformats-officedocument.spreadsheetml.worksheet+xml">
        <DigestMethod Algorithm="http://www.w3.org/2001/04/xmlenc#sha256"/>
        <DigestValue>TxSHIDUOs49Oz0OWd/Q9ompsxwl8x2c9t+zjGDa5v6U=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2021-03-30T14:46:52Z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2021-03-30T14:46:52Z</xd:SigningTime>
          <xd:SigningCertificate>
            <xd:Cert>
              <xd:CertDigest>
                <DigestMethod Algorithm="http://www.w3.org/2001/04/xmlenc#sha256"/>
                <DigestValue>l6YAEL/LC2VPzl1GzHPTqHmXGI/roJCvCMeaCADYdaI=</DigestValue>
              </xd:CertDigest>
              <xd:IssuerSerial>
                <X509IssuerName>CN=CA-VIT S.A., O=VIT S.A., C=PY, SERIALNUMBER=RUC 80080099-0</X509IssuerName>
                <X509SerialNumber>143265096039092454466905857513754853619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Creó y aprobó este documento</xd:Description>
            </xd:CommitmentTypeId>
            <xd:AllSignedDataObjects/>
          </xd:CommitmentTypeIndication>
        </xd:SignedDataObjectProperties>
      </xd: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z21WOVOfnmqo//OZOIHnwrXPMr/wKhZzCkvtNz7wmu8=</DigestValue>
    </Reference>
    <Reference Type="http://www.w3.org/2000/09/xmldsig#Object" URI="#idOfficeObject">
      <DigestMethod Algorithm="http://www.w3.org/2001/04/xmlenc#sha256"/>
      <DigestValue>hLlE9ilaYASjz+v5oKQ1s5/jMdMPZGRPumbaaaYst+8=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6/USVjrR9pFh2PRPittzh+mGiXt2fJyUawVfzedjuFw=</DigestValue>
    </Reference>
  </SignedInfo>
  <SignatureValue>VWA2JM0tJ0FNAwyhPenYkIO+JSBFQSXW3dAOPRo1cEqOrZdcODYhZIBN98elqo2ew4LOKYOZswk+
D62gorY310XmddiRK0ypkNSqUKB5jofpBUvN9wWr1JCmMn66ubra+TurRqjoWNkz8Zi3GZGqLBEC
RBj7lz9G3KAroKsq0Mu3Dtt6RH98/4WJOQEgksVJQyTY7u7h9nhF1JQtAKNMYumJsOqNLLI2ZoRM
+8505Mk/MbIElkmoUg8m8ZWxdvexVq64cqLbBtvCjUg8oPAtgj/JZ4j2dycFRdKmoetQqW3rTpAU
dsNeUyaWc20IbGsIs6tnDIpjaynglMv47kRCWA==</SignatureValue>
  <KeyInfo>
    <X509Data>
      <X509Certificate>MIIHzDCCBbSgAwIBAgIQIsLzzZFsQiBe+krwiFNqXzANBgkqhkiG9w0BAQsFADBPMRcwFQYDVQQFEw5SVUMgODAwODAwOTktMDELMAkGA1UEBhMCUFkxETAPBgNVBAoMCFZJVCBTLkEuMRQwEgYDVQQDEwtDQS1WSVQgUy5BLjAeFw0yMDA2MjkyMDExMjhaFw0yMjA2MjkyMDExMjhaMIGkMRUwEwYDVQQqDAxDQVJMT1MgUkFNT04xGDAWBgNVBAQMD1NBTERJVkFSIFJPTUVSTzERMA8GA1UEBRMIQ0kzNzQ4NDgxJTAjBgNVBAMMHENBUkxPUyBSQU1PTiBTQUxESVZBUiBST01FUk8xETAPBgNVBAsMCEZJUk1BIEYyMRcwFQYDVQQKDA5QRVJTT05BIEZJU0lDQTELMAkGA1UEBhMCUFkwggEiMA0GCSqGSIb3DQEBAQUAA4IBDwAwggEKAoIBAQCZsXfZUm6AngZcJ3A5DphQqetUrV+pVYQ2qp4AhXj0V+5LNBOJyPwnZNHkaVzid1UGZBMLhYROiDUIXQ2NNg8+pDx5lvHbzKNuLIexbZK4hKW9SFojcS2T4hIbkw84QMVBOCKh92TI76achBKojuT8ePXJ/OytRFw0yZS22KD9mGwoUU8ooTL6D56caCJGi7PWc2JwGzLCcz0iCLy9bmlwpxQ1pxoxc+j9ZYNLOnixTxaxCCG5McHqvTSDLORusrQmHZX1yroC6k/YCr/na7PYOZqh5dEA6utOCrUmotraypb6U7ZbaJMKYdHU3ajtwvpmP4snlcS1J3kWx33tN3KVAgMBAAGjggNMMIIDSDAMBgNVHRMBAf8EAjAAMA4GA1UdDwEB/wQEAwIF4DAsBgNVHSUBAf8EIjAgBggrBgEFBQcDBAYIKwYBBQUHAwIGCisGAQQBgjcUAgIwHQYDVR0OBBYEFDur08APpVKudYA0lSVKbNuGGmnIMB8GA1UdIwQYMBaAFANjfJ9tWnKlU5G02+yR+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gYDVR0RBBswGYEXQ0FSTE9TUkFNT041M0BH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H3Dhy5zHLhvgv3me5slumrHRSvEDEyfiQXGEjborIaw/o4I1bJlKXM3MnV0DEjEQvqb7WcjZDnUtVYu0Ap7kpOlMNHWO/oolZQ67Fk2uG9LGZQPLjUDMrn9tCTd5vr3kb1lNFJrigWaDwl+QTLyxA3BlUbdor0t1F7Y10h6yp0GerRTfPk7uylOdtwK2CPdCsCf4KrWDudepNjICFQYQkp8q7bot1bBubX+IximZcNsXyWdXl/O0D/25xSpYfh86W2RIGQg3vC9MkMy/8bwE37z4djhXv6//dvAaJqq0KuaQWz0G1d1yt/IJOZyThIOsUuDHIPbXS05Wy+RWLPExrNwsZlClFpx4Nw12X0YmgdQquz4fby4ZJHdnyGdsgS4Kn2m/bYRQ+yfJWcXBbpuVySXNLOn5MX17S69FjRZFNvfwOqU9sijVD0o5QtyIM2Cw33QHrOAd2lhCI1Y7joBx+jzQCGjRRlqmPyZVt8ylrd4BvGy3TKuvRp3HCJDdBRqTi+vliNfjkvkrWGhmr4KcoO3YN4cqKej/YXhlpjG9Aipl5k1xYazPbBfaGQ/lTMaHnXr1qiDtDHZO56bA12V9omwkDgi98LUQhMKWufTgCjzl+1BZHQN93wcRQMxCaIYrHJwyH9lqjMA4ye0ZDcYblNadUY3VMPt/S/pbICUITs4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EEXi2ErOhRomiTXXXtMYtXeSmyYyWi9uv8KxrjzaZVw=</DigestValue>
      </Reference>
      <Reference URI="/xl/calcChain.xml?ContentType=application/vnd.openxmlformats-officedocument.spreadsheetml.calcChain+xml">
        <DigestMethod Algorithm="http://www.w3.org/2001/04/xmlenc#sha256"/>
        <DigestValue>7A7hoDWawIqHpynblwh0pJKa8sineJReznWkBlQlM8g=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fEAej1eGcGwL7BvteB0AIOXM4mtcMhbAul38KiDTXJE=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LRvMTkqLfvnpCeAmBR5PLTrH8UJb9CxE/rvTNZTK1mU=</DigestValue>
      </Reference>
      <Reference URI="/xl/sharedStrings.xml?ContentType=application/vnd.openxmlformats-officedocument.spreadsheetml.sharedStrings+xml">
        <DigestMethod Algorithm="http://www.w3.org/2001/04/xmlenc#sha256"/>
        <DigestValue>+VVZC6W8NakAku5MDWFEjlG1gnWK6yL8AJnie95LhPU=</DigestValue>
      </Reference>
      <Reference URI="/xl/styles.xml?ContentType=application/vnd.openxmlformats-officedocument.spreadsheetml.styles+xml">
        <DigestMethod Algorithm="http://www.w3.org/2001/04/xmlenc#sha256"/>
        <DigestValue>pGBpOhVNgrDIoI+DH/CoxJ71tojuF1JEVSibLbROSNA=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o7hLA7zgSG2B0dt0gHFA7CFWKdHLk3fLyU1dSDGP4SM=</DigestValue>
      </Reference>
      <Reference URI="/xl/worksheets/sheet1.xml?ContentType=application/vnd.openxmlformats-officedocument.spreadsheetml.worksheet+xml">
        <DigestMethod Algorithm="http://www.w3.org/2001/04/xmlenc#sha256"/>
        <DigestValue>D0ezyo476jB8Me41kocTehIYp9z2j9lLDivjfpNg4kI=</DigestValue>
      </Reference>
      <Reference URI="/xl/worksheets/sheet2.xml?ContentType=application/vnd.openxmlformats-officedocument.spreadsheetml.worksheet+xml">
        <DigestMethod Algorithm="http://www.w3.org/2001/04/xmlenc#sha256"/>
        <DigestValue>D37Rnc561XNJecLHGisALfzQIYk0raZ59WM8VxaILWI=</DigestValue>
      </Reference>
      <Reference URI="/xl/worksheets/sheet3.xml?ContentType=application/vnd.openxmlformats-officedocument.spreadsheetml.worksheet+xml">
        <DigestMethod Algorithm="http://www.w3.org/2001/04/xmlenc#sha256"/>
        <DigestValue>5mN1BiZIeTUw/fjwoBOGeN5rppx6+eTm4T9W/YrVCTQ=</DigestValue>
      </Reference>
      <Reference URI="/xl/worksheets/sheet4.xml?ContentType=application/vnd.openxmlformats-officedocument.spreadsheetml.worksheet+xml">
        <DigestMethod Algorithm="http://www.w3.org/2001/04/xmlenc#sha256"/>
        <DigestValue>TxSHIDUOs49Oz0OWd/Q9ompsxwl8x2c9t+zjGDa5v6U=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2021-03-30T15:56:51Z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2021-03-30T15:56:51Z</xd:SigningTime>
          <xd:SigningCertificate>
            <xd:Cert>
              <xd:CertDigest>
                <DigestMethod Algorithm="http://www.w3.org/2001/04/xmlenc#sha256"/>
                <DigestValue>ZOv3ZvNAQMhKw7++or9kNwOh0+7r4Fz8PHPJFpSHM44=</DigestValue>
              </xd:CertDigest>
              <xd:IssuerSerial>
                <X509IssuerName>CN=CA-VIT S.A., O=VIT S.A., C=PY, SERIALNUMBER=RUC 80080099-0</X509IssuerName>
                <X509SerialNumber>46206002359556101704707541847906675295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Creó y aprobó este documento</xd:Description>
            </xd:CommitmentTypeId>
            <xd:AllSignedDataObjects/>
          </xd:CommitmentTypeIndication>
        </xd:SignedDataObjectProperties>
      </xd:SignedProperties>
    </xd:QualifyingProperties>
  </Object>
</Signature>
</file>

<file path=_xmlsignatures/sig3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J6n9jv0WYfXQi1Z6J809kDY612tcfNtyK6NsBYtUxj8=</DigestValue>
    </Reference>
    <Reference Type="http://www.w3.org/2000/09/xmldsig#Object" URI="#idOfficeObject">
      <DigestMethod Algorithm="http://www.w3.org/2001/04/xmlenc#sha256"/>
      <DigestValue>hLlE9ilaYASjz+v5oKQ1s5/jMdMPZGRPumbaaaYst+8=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Ud2WPshCnE3mUF53ccRDjs60muANApJwlxby67f0dh0=</DigestValue>
    </Reference>
  </SignedInfo>
  <SignatureValue>xG2d8/iU83kddWFjcfNG5x9QLx5O9WM3a5WNrbtPimWiU7oRjoaBBphxh0V692VNFByGcb5abBqK
BeKx11SFxqD69cO3Y64lZbkIzCg16WtjARc4JLseLVhE54wAI4cFkdlKYhB86inEWZk+GPKPCQhw
1lzstu9TQ8gcUUuFnMN2afh5VxP6QLeObx82zh9SHoNaRCUwIyxhR5rMKQ+DAm1wqaMSack99c6a
rdY0ehple5VoZUUsurY1atpA8lpsfLbWqdpr+xgeEBYDgAsGiAnEhgReLgxgS0ZKk9q3YA+CkNyi
zK3e0R5NljZauENCF2g7oORgrk94UYQHlGjyBg==</SignatureValue>
  <KeyInfo>
    <X509Data>
      <X509Certificate>MIIH1TCCBb2gAwIBAgIQOHjfJx5gVLFgY3PzRVgoRTANBgkqhkiG9w0BAQsFADBPMRcwFQYDVQQFEw5SVUMgODAwODAwOTktMDELMAkGA1UEBhMCUFkxETAPBgNVBAoMCFZJVCBTLkEuMRQwEgYDVQQDEwtDQS1WSVQgUy5BLjAeFw0yMTAzMzAxODU0NDNaFw0yMzAzMzAxODU0NDNaMIGtMRYwFAYDVQQqDA1FREdBUiBNQVJDRUxPMRswGQYDVQQEDBJSQU1JUkVaIExFR1VJWkFNT04xEjAQBgNVBAUTCUNJMTk2NTA4NzEpMCcGA1UEAwwgRURHQVIgTUFSQ0VMTyBSQU1JUkVaIExFR1VJWkFNT04xETAPBgNVBAsMCEZJUk1BIEYyMRcwFQYDVQQKDA5QRVJTT05BIEZJU0lDQTELMAkGA1UEBhMCUFkwggEiMA0GCSqGSIb3DQEBAQUAA4IBDwAwggEKAoIBAQDbPV+f05kr2cCLqhe2NLPx6NegqMx10fgDbNhVCLPyZ7NjKZcXruKs5fqXSyzW2FVJLWlt1SZkBmVjqn3Z0spMDi20bw5SNdJqt7+AK+HlrFIODHdIu5kP4JafKYS/py36GraAmQ6xi3uJCVTKmEHX0E5K/zC82KN4HuXS5QHzKA++Bds+CRjb3SDSE7wPSebpJtyZ6UZZIIJQ8DYTYmo7VQgswnY4WVozjxPL4e7eOpeBsDRVRuMIpZYXulQytpCCZFryQid+nxglFCXsCslXW4Z+IxbRAZpmD6gKBFaTH5c6TefoTi7qJoKodyXLTBm74Qt3N5BDvFHUcy04eNZTAgMBAAGjggNMMIIDSDAMBgNVHRMBAf8EAjAAMA4GA1UdDwEB/wQEAwIF4DAsBgNVHSUBAf8EIjAgBggrBgEFBQcDBAYIKwYBBQUHAwIGCisGAQQBgjcUAgIwHQYDVR0OBBYEFLVhLGQgnEKjYxcJ9SuzFfWNyS45MB8GA1UdIwQYMBaAFANjfJ9tWnKlU5G02+yR+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gYDVR0RBBswGYEXRVJBTUlSRVpMRUdVSUBHTUFJTC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U65dRjpXNCNN0RHALpghnluNyc00j2a3LDcbU0B2S0IzsKZnQvlmINYmuoYQEb4ob/7SseVInTqqRUhKj2Fjk7QyrPH+b2MAZSpVKQuiW4AUbhYdeQMVkuK+OfBBS3VwFIWfkI246/GGXJIsZ3GH0aUXB4gP/j9MYwxpuq39DWNaf4TJD5f+8cRXMt32fP8p8FBqTy3DMscl2KZxuRoZM9443xIyOMwIzlUyppTJjkMeD6EEcBJsRMytemPUU9OwBQH8Cu0B5uRLdB9D+PO0g9PBlOaV+s3KmTfkavRuZTOQeGNoAn3drjpmsr4MG3x4UcbfuCUmdDt6BhjD5bg9qCNM19LJmPzKbNZ9lmUS5pvJhLhg2xxnAexT5E/7ubvR/A4aHA6wEkCH+B1KhkPaGxYLe+7VL++eXjJAPv4F45Vhm862XkLSPzPGN4QXbkTbiki5soQ76J990SBdqpNY6U0WJlgEMRGqfoXmX0eBhVjVh0876gdFm9C5rHrLgoUI/i8iOcLN9g4RK1TgVcHrU0Rq5g397cAXbZsUvovah0QR831U1us/tbzAZtQbvqrahsosK0d5ASqNsHLiMnq4bGkupekg+iwt6ED8Jx5Hi8bfnozIwWq1xHypRKvGQrazeOHXWOZ4VjW/qTG/o3DCqnuZsdqEpa6KygeX+ctOBQ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EEXi2ErOhRomiTXXXtMYtXeSmyYyWi9uv8KxrjzaZVw=</DigestValue>
      </Reference>
      <Reference URI="/xl/calcChain.xml?ContentType=application/vnd.openxmlformats-officedocument.spreadsheetml.calcChain+xml">
        <DigestMethod Algorithm="http://www.w3.org/2001/04/xmlenc#sha256"/>
        <DigestValue>7A7hoDWawIqHpynblwh0pJKa8sineJReznWkBlQlM8g=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fEAej1eGcGwL7BvteB0AIOXM4mtcMhbAul38KiDTXJE=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LRvMTkqLfvnpCeAmBR5PLTrH8UJb9CxE/rvTNZTK1mU=</DigestValue>
      </Reference>
      <Reference URI="/xl/sharedStrings.xml?ContentType=application/vnd.openxmlformats-officedocument.spreadsheetml.sharedStrings+xml">
        <DigestMethod Algorithm="http://www.w3.org/2001/04/xmlenc#sha256"/>
        <DigestValue>+VVZC6W8NakAku5MDWFEjlG1gnWK6yL8AJnie95LhPU=</DigestValue>
      </Reference>
      <Reference URI="/xl/styles.xml?ContentType=application/vnd.openxmlformats-officedocument.spreadsheetml.styles+xml">
        <DigestMethod Algorithm="http://www.w3.org/2001/04/xmlenc#sha256"/>
        <DigestValue>pGBpOhVNgrDIoI+DH/CoxJ71tojuF1JEVSibLbROSNA=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o7hLA7zgSG2B0dt0gHFA7CFWKdHLk3fLyU1dSDGP4SM=</DigestValue>
      </Reference>
      <Reference URI="/xl/worksheets/sheet1.xml?ContentType=application/vnd.openxmlformats-officedocument.spreadsheetml.worksheet+xml">
        <DigestMethod Algorithm="http://www.w3.org/2001/04/xmlenc#sha256"/>
        <DigestValue>D0ezyo476jB8Me41kocTehIYp9z2j9lLDivjfpNg4kI=</DigestValue>
      </Reference>
      <Reference URI="/xl/worksheets/sheet2.xml?ContentType=application/vnd.openxmlformats-officedocument.spreadsheetml.worksheet+xml">
        <DigestMethod Algorithm="http://www.w3.org/2001/04/xmlenc#sha256"/>
        <DigestValue>D37Rnc561XNJecLHGisALfzQIYk0raZ59WM8VxaILWI=</DigestValue>
      </Reference>
      <Reference URI="/xl/worksheets/sheet3.xml?ContentType=application/vnd.openxmlformats-officedocument.spreadsheetml.worksheet+xml">
        <DigestMethod Algorithm="http://www.w3.org/2001/04/xmlenc#sha256"/>
        <DigestValue>5mN1BiZIeTUw/fjwoBOGeN5rppx6+eTm4T9W/YrVCTQ=</DigestValue>
      </Reference>
      <Reference URI="/xl/worksheets/sheet4.xml?ContentType=application/vnd.openxmlformats-officedocument.spreadsheetml.worksheet+xml">
        <DigestMethod Algorithm="http://www.w3.org/2001/04/xmlenc#sha256"/>
        <DigestValue>TxSHIDUOs49Oz0OWd/Q9ompsxwl8x2c9t+zjGDa5v6U=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2021-03-30T20:07:05Z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2021-03-30T20:07:05Z</xd:SigningTime>
          <xd:SigningCertificate>
            <xd:Cert>
              <xd:CertDigest>
                <DigestMethod Algorithm="http://www.w3.org/2001/04/xmlenc#sha256"/>
                <DigestValue>S0gq3sbVSGf5MZW5dNPNrixmPuZwP5WAtYp10TDPyg8=</DigestValue>
              </xd:CertDigest>
              <xd:IssuerSerial>
                <X509IssuerName>CN=CA-VIT S.A., O=VIT S.A., C=PY, SERIALNUMBER=RUC 80080099-0</X509IssuerName>
                <X509SerialNumber>75064369463620427700977702418773452869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http://uri.etsi.org/01903/v1.2.2#ProofOfOrigin</xd:Identifier>
              <xd:Description>Creó y aprobó este documento</xd:Description>
            </xd:CommitmentTypeId>
            <xd:AllSignedDataObjects/>
          </xd:CommitmentTypeIndication>
        </xd:SignedDataObjectProperties>
      </xd:SignedProperties>
    </xd:QualifyingProperties>
  </Object>
</Signature>
</file>

<file path=_xmlsignatures/sig4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g20iaam2rq49vUUNxUTLn9M1Y5TXzI5mbtODmmCdkZ0=</DigestValue>
    </Reference>
    <Reference Type="http://www.w3.org/2000/09/xmldsig#Object" URI="#idOfficeObject">
      <DigestMethod Algorithm="http://www.w3.org/2001/04/xmlenc#sha256"/>
      <DigestValue>hLlE9ilaYASjz+v5oKQ1s5/jMdMPZGRPumbaaaYst+8=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qHdrpJSY4CHyr1pBRBth/nuOSjtIk2+YnITYAJ3Y9Ig=</DigestValue>
    </Reference>
  </SignedInfo>
  <SignatureValue>m9qhlJFiMBS+nS3kdyOeRetbnXpknzAjhDYUBtyqdwrKklh4Aw+BUFfPf9z2SPgqkiToRJTU8VfY
/UP4MF08mYZSzRxvuXnpZIYNGFkKwYLsqiZzaRtOCFs0r/Ew4NgGHjRgtffY6lgb/5zkGt0W4azh
9YDrSY4yv62eLLE4jO3fQq8Zm4QpKKkA0VqOfQ3bqtBQTTG8L162uZhNUSi8HFUZFrPjmn67XWvt
D5EU2Ul5RYhq9HLIS0kKEi8uLNKvJb5XNyKm6oBfimtGdL/iDhicq/5RG5agQfJhC5f0Be1iSE7N
nXqj7rudTooDvMaeF1GB+fNi+PGiFU9++aV0Mw==</SignatureValue>
  <KeyInfo>
    <X509Data>
      <X509Certificate>MIIH/TCCBeWgAwIBAgITXAAAGR+oFhhj5e35VAAAAAAZHzANBgkqhkiG9w0BAQsFADBXMRcwFQYDVQQFEw5SVUMgODAwODA2MTAtNzEVMBMGA1UEChMMQ09ERTEwMCBTLkEuMQswCQYDVQQGEwJQWTEYMBYGA1UEAxMPQ0EtQ09ERTEwMCBTLkEuMB4XDTE5MDgyMjE0NTgwNVoXDTIxMDgyMjE0NTgwNVowgZExGzAZBgNVBAMTEllTQUlBUyBMT1BFWiBHT01FWjEXMBUGA1UEChMOUEVSU09OQSBGSVNJQ0ExCzAJBgNVBAYTAlBZMQ8wDQYDVQQqEwZZU0FJQVMxFDASBgNVBAQTC0xPUEVaIEdPTUVaMRIwEAYDVQQFEwlDSTM4OTg1NTUxETAPBgNVBAsTCEZJUk1BIEYyMIIBIjANBgkqhkiG9w0BAQEFAAOCAQ8AMIIBCgKCAQEAs0VlCScX09lQCk5EWOTyX87q01rdCv02a4C1OL6fxpG05EUxO28doD4lExoGVMUxz/CsVWTbsSM5ls5HBM6mt86+SHjqI49DDwtcHlzAZuFsPbNCUOQA44w66jCT5RuGAtRl7x3IgaVi3kXza9j6ksHUaclVoInL+vSKrkhtXnsuzzvJjk3MjYPYfhuz8zIqwV+MNPYSpRlzTu0OqCfRz36vfJf9ZLfp6wuMRe9n9yMFP8P6bcGolvaAH/UsHTejkjag7cuqzrRgXB7jPKv2x5AuoNQUCohvib9VoL9oyZ14GL3BH9BPMU5yhzwg93eO+aBsHy31VNM4X9KxM1zrRQIDAQABo4IDhTCCA4EwDgYDVR0PAQH/BAQDAgXgMAwGA1UdEwEB/wQCMAAwIAYDVR0lAQH/BBYwFAYIKwYBBQUHAwIGCCsGAQUFBwMEMB0GA1UdDgQWBBRD1LdrhlOUrPUaCeFadd4lPbhPSzAfBgNVHSMEGDAWgBQn9to7C3+T+FkS0BWqQs+ylpY9RTCBiAYDVR0fBIGAMH4wfKB6oHiGOmh0dHA6Ly9jYTEuY29kZTEwMC5jb20ucHkvZmlybWEtZGlnaXRhbC9jcmwvQ0EtQ09ERTEwMC5jcmyGOmh0dHA6Ly9jYTIuY29kZTEwMC5jb20ucHkvZmlybWEtZGlnaXRhbC9jcmwvQ0EtQ09ERTEwMC5jcmwwgfgGCCsGAQUFBwEBBIHrMIHoMEYGCCsGAQUFBzAChjpodHRwOi8vY2ExLmNvZGUxMDAuY29tLnB5L2Zpcm1hLWRpZ2l0YWwvY2VyL0NBLUNPREUxMDAuY2VyMEYGCCsGAQUFBzAChjpodHRwOi8vY2EyLmNvZGUxMDAuY29tLnB5L2Zpcm1hLWRpZ2l0YWwvY2VyL0NBLUNPREUxMDAuY2VyMCoGCCsGAQUFBzABhh5odHRwOi8vY2ExLmNvZGUxMDAuY29tLnB5L29jc3AwKgYIKwYBBQUHMAGGHmh0dHA6Ly9jYTIuY29kZTEwMC5jb20ucHkvb2NzcDCCAU8GA1UdIASCAUYwggFCMIIBPgYMKwYBBAGC2UoBAQEGMIIBLDBsBggrBgEFBQcCARZgaHR0cDovL3d3dy5jb2RlMTAwLmNvbS5weS9maXJtYS1kaWdpdGFsL0NPREUxMDAlMjBQb2xpdGljYSUyMGRlJTIwQ2VydGlmaWNhY2lvbiUyMEYyJTIwdjIuMC5wZGYAMGYGCCsGAQUFBwICMFoeWABQAG8AbABpAHQAaQBjAGEAIABkAGUAIABjAGUAcgB0AGkAZgBpAGMAYQBjAGkAbwBuACAARgAyACAAZABlACAAQwBvAGQAZQAxADAAMAAgAFMALgBBAC4wVAYIKwYBBQUHAgIwSB5GAEMAbwBkAGUAIAAxADAAMAAgAFMALgBBAC4AIABDAGUAcgB0AGkAZgBpAGMAYQB0AGUAIABQAG8AbABpAGMAeQAgAEYAMjAmBgNVHREEHzAdgRtZU0FJQVMuTE9QRVpAR0VTVElPTi5DT00uUFkwDQYJKoZIhvcNAQELBQADggIBADd/ATZUA3xAbYLbHtEZs7Vqy/TcPqNHUB1AyeBQbtbgV5GuLeoqJb0XgsIBcHgC7wm4txdnlFZXd7ebMYbZJuKyjkRlr9LTvVJ1dlrgnwABQ7sm+i/yuiRAOnf4J0DUPBPpHZjGB62Y2gktc8s1n8uElz/oY7jHrDydTPZYIslxgKEioyltX47hp2v64rl2M9F3KpO12ip4wgsd5PsjS3BXJRbo/guNKa3vmyT365az3Z86ge0jqM6XhUZsfmdxCfHg0CqDHYwSGAXSuJiU6F0h9lg0RtxglZxO0aowHVPULccmCYdSPMB7HLPSzFtVtSQTIKgO5gWoANYo28dSuN8Qmzt8ghWVwdss3bau5ktD7pphgdLEpdyRLEOZHr1eYfrTSIr8K61veWAyFuH2Y9Xkdn4bNdsFskBMZadxEsYtb7OI9YRgd6J6yqsPQMHiHmmktwfjgDAZ9M7nQnuqlljkabN8u2G1ArBWz12SCXHw3NvOlzr0nJ/wrDit4prClKb8cbU9eehyLUdS6VshZw13bGmiLbyqOnB8hGUWDKDQEXzYNKm4sD/2H1MDbaitQfD577OOLAseZ3KAAMIGkLOmEvK3b7ZTr8W0cnBh3ZF8Dpz7bGxBeEwGk6mtkHsNPDWWxrdRzMJeEIy0J7Fyv/Hod3/kjGte5bZAKk9nCI2Q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EEXi2ErOhRomiTXXXtMYtXeSmyYyWi9uv8KxrjzaZVw=</DigestValue>
      </Reference>
      <Reference URI="/xl/calcChain.xml?ContentType=application/vnd.openxmlformats-officedocument.spreadsheetml.calcChain+xml">
        <DigestMethod Algorithm="http://www.w3.org/2001/04/xmlenc#sha256"/>
        <DigestValue>7A7hoDWawIqHpynblwh0pJKa8sineJReznWkBlQlM8g=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fEAej1eGcGwL7BvteB0AIOXM4mtcMhbAul38KiDTXJE=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LRvMTkqLfvnpCeAmBR5PLTrH8UJb9CxE/rvTNZTK1mU=</DigestValue>
      </Reference>
      <Reference URI="/xl/sharedStrings.xml?ContentType=application/vnd.openxmlformats-officedocument.spreadsheetml.sharedStrings+xml">
        <DigestMethod Algorithm="http://www.w3.org/2001/04/xmlenc#sha256"/>
        <DigestValue>+VVZC6W8NakAku5MDWFEjlG1gnWK6yL8AJnie95LhPU=</DigestValue>
      </Reference>
      <Reference URI="/xl/styles.xml?ContentType=application/vnd.openxmlformats-officedocument.spreadsheetml.styles+xml">
        <DigestMethod Algorithm="http://www.w3.org/2001/04/xmlenc#sha256"/>
        <DigestValue>pGBpOhVNgrDIoI+DH/CoxJ71tojuF1JEVSibLbROSNA=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o7hLA7zgSG2B0dt0gHFA7CFWKdHLk3fLyU1dSDGP4SM=</DigestValue>
      </Reference>
      <Reference URI="/xl/worksheets/sheet1.xml?ContentType=application/vnd.openxmlformats-officedocument.spreadsheetml.worksheet+xml">
        <DigestMethod Algorithm="http://www.w3.org/2001/04/xmlenc#sha256"/>
        <DigestValue>D0ezyo476jB8Me41kocTehIYp9z2j9lLDivjfpNg4kI=</DigestValue>
      </Reference>
      <Reference URI="/xl/worksheets/sheet2.xml?ContentType=application/vnd.openxmlformats-officedocument.spreadsheetml.worksheet+xml">
        <DigestMethod Algorithm="http://www.w3.org/2001/04/xmlenc#sha256"/>
        <DigestValue>D37Rnc561XNJecLHGisALfzQIYk0raZ59WM8VxaILWI=</DigestValue>
      </Reference>
      <Reference URI="/xl/worksheets/sheet3.xml?ContentType=application/vnd.openxmlformats-officedocument.spreadsheetml.worksheet+xml">
        <DigestMethod Algorithm="http://www.w3.org/2001/04/xmlenc#sha256"/>
        <DigestValue>5mN1BiZIeTUw/fjwoBOGeN5rppx6+eTm4T9W/YrVCTQ=</DigestValue>
      </Reference>
      <Reference URI="/xl/worksheets/sheet4.xml?ContentType=application/vnd.openxmlformats-officedocument.spreadsheetml.worksheet+xml">
        <DigestMethod Algorithm="http://www.w3.org/2001/04/xmlenc#sha256"/>
        <DigestValue>TxSHIDUOs49Oz0OWd/Q9ompsxwl8x2c9t+zjGDa5v6U=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2021-03-31T13:32:16Z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2021-03-31T13:32:16Z</xd:SigningTime>
          <xd:SigningCertificate>
            <xd:Cert>
              <xd:CertDigest>
                <DigestMethod Algorithm="http://www.w3.org/2001/04/xmlenc#sha256"/>
                <DigestValue>sLc0bZn8APHUUkybIloEAeBgPP14IqsXUtS1BRPMEIo=</DigestValue>
              </xd:CertDigest>
              <xd:IssuerSerial>
                <X509IssuerName>CN=CA-CODE100 S.A., C=PY, O=CODE100 S.A., SERIALNUMBER=RUC 80080610-7</X509IssuerName>
                <X509SerialNumber>2051668591659887621640161058232958717043677471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HlTCCBX2gAwIBAgIQFQam0zHqbL5VAzhF6Zk1wTANBgkqhkiG9w0BAQsFADBvMQswCQYDVQQGEwJQWTErMCkGA1UECgwiTWluaXN0ZXJpbyBkZSBJbmR1c3RyaWEgeSBDb21lcmNpbzEzMDEGA1UEAwwqQXV0b3JpZGFkIENlcnRpZmljYWRvcmEgUmHDrXogZGVsIFBhcmFndWF5MB4XDTE1MDMxMzE5MTkzM1oXDTI1MDMxMzE5MTkzM1owVzEXMBUGA1UEBRMOUlVDIDgwMDgwNjEwLTcxFTATBgNVBAoTDENPREUxMDAgUy5BLjELMAkGA1UEBhMCUFkxGDAWBgNVBAMTD0NBLUNPREUxMDAgUy5BLjCCAiIwDQYJKoZIhvcNAQEBBQADggIPADCCAgoCggIBAKq5cmDx8Vvk7dlXjYYKwdNRreQbj9K2Q3zBDwF+/vPMXXX8pPD+U3dIHr9BGoDy6M7UrZlXfexAGDzVgaTKlzJgZbkYFOYOKrN2fh1UnTPnStJsIjHywqpPqrW0y5rRm3preND4LMJhjmB0YSIp6LT8Nd5FvOtn/G2eBMZD1vFGooZ8p135TkWSGhTfNwssEYaLxWxFSnC8ntX+rfzBh0v9bx/iS2oRpvqLqTyOXvtgaTmUcGOMmzwRUnuQqRaHe7EQJMtYSnFKB8QZbxhnMSmhc3wxAcrO+mOruL/FO153UvU6uEJUP4uxjggxxyxcIWwQX40/TMWauVhG68YjIUZJBXJMSbO9AewBmKnWSWkZqD2ZTwg6fPew0cBOSsk2AvlA6w++ID+31F8uSm6OOxG/u9q3a7kHdfsH1N+tQBBdhuUr8+IcwNIgy4kkVQsNyF9jxwPimQHUXWTHnMxug0zb/+UyPX5U24dzq1FrMHneKi+m7fZYjPO3eN1FB/0ZhTqphfEM8QT8XHaPSxY+U8raBZnWqjZhCT5Xx02cmlHYZ/O4w7us9KKaMfLrMxioE8CdJsyTkN1K6z/Bd31FVPSfKJZBZ+4iAj6Wfa4sRci8KhB9tS9Tp4AeSY/yaf6OSh1FZSgaJ8UpCCJjX8BIlToDHyASJxtaR7AItaeD5p4XAgMBAAGjggJDMIICPzASBgNVHRMBAf8ECDAGAQH/AgEAMA4GA1UdDwEB/wQEAwIBBjAdBgNVHQ4EFgQUJ/baOwt/k/hZEtAVqkLPspaWPUUwHwYDVR0jBBgwFoAUwsQR8ipoRAwAKOxM1inbkvtevdYwegYIKwYBBQUHAQEEbjBsMD4GCCsGAQUFBzAChjJodHRwOi8vd3d3LmFjcmFpei5nb3YucHkvY3J0L2FjX3JhaXpfcHlfc2hhMjU2LmNydDAqBggrBgEFBQcwAYYeaHR0cDovL2NhMS5jb2RlMTAwLmNvbS5weS9vY3NwMIIBHQYDVR0gBIIBFDCCARAwggEMBgNVHSAwggEDMDYGCCsGAQUFBwIBFipodHRwOi8vd3d3LmFjcmFpei5nb3YucHkvY3BzL3BvbGl0aWNhcy5wZGYwZgYIKwYBBQUHAgIwWhpYQ2VydGlmaWNhZG9zIGVtaXRpZG9zIGRlbnRybyBkZWwgbWFyY28gZGUgbGEgUEtJIFBhcmFndWF5IGJham8gbGEgamVyYXJxdWlhIGRlIHN1IEFDUmFpejBhBggrBgEFBQcCAjBVGlNJc3N1ZWQgQ2VydGlmaWNhdGVzIGluIHRoZSBzY29wZSBvZiB0aGUgUEtJIFBhcmFndWF5IHVuZGVyIHRoZSBoaWVyYWNoeSBvZiBST09UIENBLjA8BgNVHR8ENTAzMDGgL6AthitodHRwOi8vd3d3LmFjcmFpei5nb3YucHkvYXJsL2FjX3JhaXpfcHkuY3JsMA0GCSqGSIb3DQEBCwUAA4ICAQCYwoeertzB7Um4In9wdg4uUvBU1DnivQWVaUJheeX5Bx81Mx60cu54IrwRC8o9AdgyV3aZiy+cWd8hBoX8ItgqJmxk4PwUT1802eP/ftLurBdCbAQv0lL81sDN00qtSo8LuqKv7ShZ5yYmrF6mEYJJYZ6AmCA5ji0nQ204rP7GKn3aA2wRy9DQ0WcAHB5YXVj4ihPMPWRf1y+zdDVEAJl2w2lmaBWPpg2Q/fIssSosmQozlHgb7HuVTLluHfZLdGiwq/pIk89qaoTpZs8s/ni2jMFvTx/3DHnY3Dz6s5kRDw2whrIjoV6xMDLJe3bm+rXKi2pGddUsqNrb6lCTUwN6bC0xIhwjRRxrBO9CMnj/8YT1GmR9kHKgP08tcyDSWk+woSoflKL/mlOkZf5o8TLTtSDeA87MMT0n18CWxzSLpkF97WXmJ8JGqTFDk1efqogYP6oanP9QvVUNGyEJw6DmGHEW3c29XaL1j/F4DTRCGEH2anQtpL6nV0l+mJ/hsDzPpPt92VilM4GdPZvk10JQ/yzj4+uNB9wozKLy427qbe6se/VaHa3iyutnxRP9sPEqHWfP/fm5u/e0PC9/JsjE89zti8rxEUK3hES0cSaLsCXpPKXPViaZI+1FeCtG9q2Deesy9diKtRnVZ1/ozb1rdfsug6BLWG4AsBnG3zduXA==</xd:EncapsulatedX509Certificate>
            <xd:EncapsulatedX509Certificate>MIIF+TCCA+GgAwIBAgIQDCG0OEbFG/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/cm6CSmT+jjZqFSsUDVF/dhuVxBS93gNy7t8XCJBugnJ6t+HUiVeziPNNVoVn9tOhVFxeJrOlfJxmvl9TTax0QbTwJUmw3AiPNNd1rdJL1gsQCKV0h4f+5djd/ZbnOV8B9VYtXpU/E6csQHEkYodpkKUQswcftFPjcyhPDub8DoZfx1oBno0MJ0RhqDB6IxO5PHP5vbIggEDtezYneIyJsJyuC/KqeaJO30275dqN4rDZ8smOIOII/9L/z3agbfkiuc9vKgXi9N7UXm0Vcb/tjvBiey9U7cahNA+W5x+mcwC2bnkGLMVVMCrW9JbYvFCjyrg306IjoKQcVMoHcuxrYSME7ILqzglWgws26G45/khG2f9IpS6EDTqt5uaKU9ogocmmUMtHfGqDRvp1yOKRs9jPuYcju6hJlkD9c8McKxkr9NMBR0q/SswzRwNm8KhoPubjzCj0nYx6N2fnLBy6PhCpsmyf+z0LbT36voKNTSDKYYt03Ih2qL2uM0PeaSim5bsw+kwDcIPTX1CS/OxIBgLUHlxAs28VIVKA/OE/m9eHcn6N3lYOt3vEWkHr/wJqhk2JPw0G5apqj4nM74qX4YIONx/lGQSf47elkliPsGftfp4KsHB+9o1bNrRCTfk6EpELx23RPwArCiA1dyjQofa4YW9yqGraAHp5bAgMBAAGjgZAwgY0wDwYDVR0TAQH/BAUwAwEB/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/e9OvgiJE3Hin++Gd2+j0gzIrKZ1xEO7KdvRPrOj9D7xl63oK+VFX6d/FvUISJdPvsRjsvwbEm71FYe7Y5bDRLV1Zsti4pSOJMGl1ZgkCKgLEBfTQpnGuOzRlD30ddt4aCQnj/nSSJBsKHJ5MDed5f09ufzS5g6gRudIeoa6kV0vA2KI+28Fafz1F/TRuE451nhb3M2vRBmcFj/nEZYt7adecYY98gXefxmwosPwOeKZq2EjGL7/Si3l2sOiOazOprbV4XJfeVajBZY7o39U5SoPSMNqrPVeZfELwRqgX/LCUPqFEePTYrHaOdu3A7AoJb7q1rj9SEtB10hfIsg+BKF7ukFcqkoeys9ug5X16A1//LmaNuku471ePVUzKw30WGTawFzOgxc1CsKqyVHxeGfmRdoqDwGl37S16NJSSPU9rloIe77LqiQR7NZfFW/9cWnsPLHS3pCWJEYNbc4UL8pIOOBKt1edM6wK+Wkd8J+/1EBu+LFCdjEgW07kZqe300S6TQYFxgD6KOCSM6ou33kR4rVF20lSWwwhDSf/DLn8e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</vt:lpstr>
      <vt:lpstr>ER</vt:lpstr>
      <vt:lpstr>EFE</vt:lpstr>
      <vt:lpstr>EEPN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2021-03-30T14:46:22Z</dcterms:modified>
</cp:coreProperties>
</file>