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C:\Users\4865503\Desktop\04. Firmados\"/>
    </mc:Choice>
  </mc:AlternateContent>
  <xr:revisionPtr revIDLastSave="0" documentId="13_ncr:201_{4E63B29D-74A2-4E15-B31A-67A727084833}" xr6:coauthVersionLast="47" xr6:coauthVersionMax="47" xr10:uidLastSave="{00000000-0000-0000-0000-000000000000}"/>
  <bookViews>
    <workbookView xWindow="-108" yWindow="-108" windowWidth="23256" windowHeight="12456" tabRatio="843" activeTab="7" xr2:uid="{00000000-000D-0000-FFFF-FFFF00000000}"/>
  </bookViews>
  <sheets>
    <sheet name="Índice" sheetId="19" r:id="rId1"/>
    <sheet name="IG" sheetId="14" r:id="rId2"/>
    <sheet name="BG" sheetId="3" r:id="rId3"/>
    <sheet name="EERR" sheetId="26" r:id="rId4"/>
    <sheet name="VPN" sheetId="7" r:id="rId5"/>
    <sheet name="EFE" sheetId="5" r:id="rId6"/>
    <sheet name="Nota 1 a Nota 4" sheetId="8" r:id="rId7"/>
    <sheet name="Nota 5" sheetId="9" r:id="rId8"/>
    <sheet name="Nota 6 a Nota 12" sheetId="22" r:id="rId9"/>
    <sheet name="Cartera Propia" sheetId="21" state="hidden" r:id="rId10"/>
  </sheets>
  <definedNames>
    <definedName name="\a" localSheetId="1">#REF!</definedName>
    <definedName name="\a" localSheetId="6">#REF!</definedName>
    <definedName name="\a" localSheetId="7">#REF!</definedName>
    <definedName name="\a" localSheetId="8">#REF!</definedName>
    <definedName name="\a">#REF!</definedName>
    <definedName name="_____DAT23" localSheetId="1">#REF!</definedName>
    <definedName name="_____DAT23" localSheetId="6">#REF!</definedName>
    <definedName name="_____DAT23" localSheetId="7">#REF!</definedName>
    <definedName name="_____DAT23" localSheetId="8">#REF!</definedName>
    <definedName name="_____DAT23">#REF!</definedName>
    <definedName name="_____DAT24" localSheetId="1">#REF!</definedName>
    <definedName name="_____DAT24" localSheetId="6">#REF!</definedName>
    <definedName name="_____DAT24" localSheetId="7">#REF!</definedName>
    <definedName name="_____DAT24" localSheetId="8">#REF!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4">#REF!</definedName>
    <definedName name="__DAT23">#REF!</definedName>
    <definedName name="__DAT24" localSheetId="4">#REF!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4">#REF!</definedName>
    <definedName name="_DAT13">#REF!</definedName>
    <definedName name="_DAT14" localSheetId="4">#REF!</definedName>
    <definedName name="_DAT14">#REF!</definedName>
    <definedName name="_DAT15">#REF!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#REF!</definedName>
    <definedName name="_DAT20" localSheetId="4">#REF!</definedName>
    <definedName name="_DAT20">#REF!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#REF!</definedName>
    <definedName name="_DAT7">#REF!</definedName>
    <definedName name="_DAT8">#REF!</definedName>
    <definedName name="_xlnm._FilterDatabase" localSheetId="3" hidden="1">EERR!$B$15:$G$90</definedName>
    <definedName name="_xlnm._FilterDatabase" localSheetId="7" hidden="1">'Nota 5'!$A$155:$P$337</definedName>
    <definedName name="_Key1" localSheetId="1"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Parse_In" localSheetId="4" hidden="1">#REF!</definedName>
    <definedName name="_Parse_In" hidden="1">#REF!</definedName>
    <definedName name="_Parse_Out" localSheetId="4"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5"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4">#REF!</definedName>
    <definedName name="a" hidden="1">{#N/A,#N/A,FALSE,"Aging Summary";#N/A,#N/A,FALSE,"Ratio Analysis";#N/A,#N/A,FALSE,"Test 120 Day Accts";#N/A,#N/A,FALSE,"Tickmarks"}</definedName>
    <definedName name="A_impresión_IM" localSheetId="4">#REF!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4">#REF!</definedName>
    <definedName name="ADV_PROM">#REF!</definedName>
    <definedName name="APSUMMARY">#REF!</definedName>
    <definedName name="AR_Balance">#REF!</definedName>
    <definedName name="ARA_Threshold">#REF!</definedName>
    <definedName name="_xlnm.Print_Area" localSheetId="2">BG!$B$10:$L$94</definedName>
    <definedName name="_xlnm.Print_Area" localSheetId="3">EERR!$B$10:$G$101</definedName>
    <definedName name="_xlnm.Print_Area" localSheetId="7">'Nota 5'!$A$9:$I$914</definedName>
    <definedName name="_xlnm.Print_Area" localSheetId="8">'Nota 6 a Nota 12'!$A$9:$I$48</definedName>
    <definedName name="_xlnm.Print_Area" localSheetId="4">VPN!$B$9:$M$39</definedName>
    <definedName name="Area_de_impresión2" localSheetId="1">#REF!</definedName>
    <definedName name="Area_de_impresión2" localSheetId="6">#REF!</definedName>
    <definedName name="Area_de_impresión2" localSheetId="7">#REF!</definedName>
    <definedName name="Area_de_impresión2" localSheetId="8">#REF!</definedName>
    <definedName name="Area_de_impresión2" localSheetId="4">#REF!</definedName>
    <definedName name="Area_de_impresión2">#REF!</definedName>
    <definedName name="Area_de_impresión3" localSheetId="4">#REF!</definedName>
    <definedName name="Area_de_impresión3">#REF!</definedName>
    <definedName name="ARGENTINA" localSheetId="4">#REF!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4" hidden="1">#REF!</definedName>
    <definedName name="AS2StaticLS" hidden="1">#REF!</definedName>
    <definedName name="AS2SyncStepLS" hidden="1">0</definedName>
    <definedName name="AS2TickmarkLS" localSheetId="4" hidden="1">#REF!</definedName>
    <definedName name="AS2TickmarkLS" hidden="1">#REF!</definedName>
    <definedName name="AS2VersionLS" hidden="1">300</definedName>
    <definedName name="assssssssssssssssssssssssssssssssssssssssss" hidden="1">#REF!</definedName>
    <definedName name="B" localSheetId="4">#REF!</definedName>
    <definedName name="B">#REF!</definedName>
    <definedName name="_xlnm.Database" localSheetId="4">#REF!</definedName>
    <definedName name="_xlnm.Database">#REF!</definedName>
    <definedName name="basemeta" localSheetId="4">#REF!</definedName>
    <definedName name="basemeta">#REF!</definedName>
    <definedName name="basenueva" localSheetId="4">#REF!</definedName>
    <definedName name="basenueva">#REF!</definedName>
    <definedName name="BB">#REF!</definedName>
    <definedName name="BCDE" localSheetId="3" hidden="1">{#N/A,#N/A,FALSE,"Aging Summary";#N/A,#N/A,FALSE,"Ratio Analysis";#N/A,#N/A,FALSE,"Test 120 Day Accts";#N/A,#N/A,FALSE,"Tickmarks"}</definedName>
    <definedName name="BCDE" localSheetId="5"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4"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4">#REF!</definedName>
    <definedName name="BRASIL">#REF!</definedName>
    <definedName name="bsusocomb1">#REF!</definedName>
    <definedName name="bsusonorte1">#REF!</definedName>
    <definedName name="bsusosur1">#REF!</definedName>
    <definedName name="BuiltIn_Print_Area" localSheetId="4">#REF!</definedName>
    <definedName name="BuiltIn_Print_Area">#REF!</definedName>
    <definedName name="BuiltIn_Print_Area___0___0___0___0___0" localSheetId="4">#REF!</definedName>
    <definedName name="BuiltIn_Print_Area___0___0___0___0___0">#REF!</definedName>
    <definedName name="BuiltIn_Print_Area___0___0___0___0___0___0___0___0" localSheetId="4">#REF!</definedName>
    <definedName name="BuiltIn_Print_Area___0___0___0___0___0___0___0___0">#REF!</definedName>
    <definedName name="canal" localSheetId="4">#REF!</definedName>
    <definedName name="canal">#REF!</definedName>
    <definedName name="Capitali">#REF!</definedName>
    <definedName name="CC" localSheetId="4">#REF!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4">#REF!</definedName>
    <definedName name="chart1">#REF!</definedName>
    <definedName name="cliente" localSheetId="4">#REF!</definedName>
    <definedName name="cliente">#REF!</definedName>
    <definedName name="cliente2" localSheetId="4">#REF!</definedName>
    <definedName name="cliente2">#REF!</definedName>
    <definedName name="Clientes" localSheetId="4">#REF!</definedName>
    <definedName name="Clientes">#REF!</definedName>
    <definedName name="Clients_Population_Total" localSheetId="4">#REF!</definedName>
    <definedName name="Clients_Population_Total">#REF!</definedName>
    <definedName name="cndsuuuuuuuuuuuuuuuuuuuuuuuuuuuuuuuuuuuuuuuuuuuuuuuuuuuuu" hidden="1">#REF!</definedName>
    <definedName name="co" localSheetId="4">#REF!</definedName>
    <definedName name="co">#REF!</definedName>
    <definedName name="COMPAÑIAS" localSheetId="4">#REF!</definedName>
    <definedName name="COMPAÑIAS">#REF!</definedName>
    <definedName name="Compilacion">#REF!</definedName>
    <definedName name="complacu" localSheetId="4">#REF!</definedName>
    <definedName name="complacu">#REF!</definedName>
    <definedName name="complemes" localSheetId="4">#REF!</definedName>
    <definedName name="complemes">#REF!</definedName>
    <definedName name="Computed_Sample_Population_Total" localSheetId="4">#REF!</definedName>
    <definedName name="Computed_Sample_Population_Total">#REF!</definedName>
    <definedName name="COST_MP" localSheetId="4">#REF!</definedName>
    <definedName name="COST_MP">#REF!</definedName>
    <definedName name="crin0010">#REF!</definedName>
    <definedName name="Customer">#REF!</definedName>
    <definedName name="customerld">#REF!</definedName>
    <definedName name="CustomerPCS">#REF!</definedName>
    <definedName name="CY_Accounts_Receivable" localSheetId="4">#REF!</definedName>
    <definedName name="CY_Administration" localSheetId="4">#REF!</definedName>
    <definedName name="CY_Administration">#REF!</definedName>
    <definedName name="CY_Cash" localSheetId="4">#REF!</definedName>
    <definedName name="CY_Cash_Div_Dec" localSheetId="4">#REF!</definedName>
    <definedName name="CY_CASH_DIVIDENDS_DECLARED__per_common_share" localSheetId="4">#REF!</definedName>
    <definedName name="CY_Common_Equity" localSheetId="4">#REF!</definedName>
    <definedName name="CY_Cost_of_Sales" localSheetId="4">#REF!</definedName>
    <definedName name="CY_Current_Liabilities" localSheetId="4">#REF!</definedName>
    <definedName name="CY_Depreciation" localSheetId="4">#REF!</definedName>
    <definedName name="CY_Disc._Ops." localSheetId="4">#REF!</definedName>
    <definedName name="CY_Disc_mnth">#REF!</definedName>
    <definedName name="CY_Disc_pd">#REF!</definedName>
    <definedName name="CY_Discounts">#REF!</definedName>
    <definedName name="CY_Earnings_per_share" localSheetId="4">#REF!</definedName>
    <definedName name="CY_Extraord." localSheetId="4">#REF!</definedName>
    <definedName name="CY_Gross_Profit" localSheetId="4">#REF!</definedName>
    <definedName name="CY_INC_AFT_TAX" localSheetId="4">#REF!</definedName>
    <definedName name="CY_INC_BEF_EXTRAORD" localSheetId="4">#REF!</definedName>
    <definedName name="CY_Inc_Bef_Tax" localSheetId="4">#REF!</definedName>
    <definedName name="CY_Intangible_Assets" localSheetId="4">#REF!</definedName>
    <definedName name="CY_Intangible_Assets">#REF!</definedName>
    <definedName name="CY_Interest_Expense" localSheetId="4">#REF!</definedName>
    <definedName name="CY_Inventory" localSheetId="4">#REF!</definedName>
    <definedName name="CY_LIABIL_EQUITY" localSheetId="4">#REF!</definedName>
    <definedName name="CY_LIABIL_EQUITY">#REF!</definedName>
    <definedName name="CY_Long_term_Debt__excl_Dfd_Taxes" localSheetId="4">#REF!</definedName>
    <definedName name="CY_LT_Debt" localSheetId="4">#REF!</definedName>
    <definedName name="CY_Market_Value_of_Equity" localSheetId="4">#REF!</definedName>
    <definedName name="CY_Marketable_Sec" localSheetId="4">#REF!</definedName>
    <definedName name="CY_Marketable_Sec">#REF!</definedName>
    <definedName name="CY_NET_INCOME" localSheetId="4">#REF!</definedName>
    <definedName name="CY_NET_PROFIT">#REF!</definedName>
    <definedName name="CY_Net_Revenue" localSheetId="4">#REF!</definedName>
    <definedName name="CY_Operating_Income" localSheetId="4">#REF!</definedName>
    <definedName name="CY_Operating_Income">#REF!</definedName>
    <definedName name="CY_Other" localSheetId="4">#REF!</definedName>
    <definedName name="CY_Other">#REF!</definedName>
    <definedName name="CY_Other_Curr_Assets" localSheetId="4">#REF!</definedName>
    <definedName name="CY_Other_Curr_Assets">#REF!</definedName>
    <definedName name="CY_Other_LT_Assets" localSheetId="4">#REF!</definedName>
    <definedName name="CY_Other_LT_Assets">#REF!</definedName>
    <definedName name="CY_Other_LT_Liabilities" localSheetId="4">#REF!</definedName>
    <definedName name="CY_Other_LT_Liabilities">#REF!</definedName>
    <definedName name="CY_Preferred_Stock" localSheetId="4">#REF!</definedName>
    <definedName name="CY_Preferred_Stock">#REF!</definedName>
    <definedName name="CY_QUICK_ASSETS" localSheetId="4">#REF!</definedName>
    <definedName name="CY_Ret_mnth">#REF!</definedName>
    <definedName name="CY_Ret_pd">#REF!</definedName>
    <definedName name="CY_Retained_Earnings" localSheetId="4">#REF!</definedName>
    <definedName name="CY_Retained_Earnings">#REF!</definedName>
    <definedName name="CY_Returns">#REF!</definedName>
    <definedName name="CY_Selling" localSheetId="4">#REF!</definedName>
    <definedName name="CY_Selling">#REF!</definedName>
    <definedName name="CY_Tangible_Assets" localSheetId="4">#REF!</definedName>
    <definedName name="CY_Tangible_Assets">#REF!</definedName>
    <definedName name="CY_Tangible_Net_Worth" localSheetId="4">#REF!</definedName>
    <definedName name="CY_Taxes" localSheetId="4">#REF!</definedName>
    <definedName name="CY_TOTAL_ASSETS" localSheetId="4">#REF!</definedName>
    <definedName name="CY_TOTAL_CURR_ASSETS" localSheetId="4">#REF!</definedName>
    <definedName name="CY_TOTAL_DEBT" localSheetId="4">#REF!</definedName>
    <definedName name="CY_TOTAL_EQUITY" localSheetId="4">#REF!</definedName>
    <definedName name="CY_Trade_Payables" localSheetId="4">#REF!</definedName>
    <definedName name="CY_Weighted_Average" localSheetId="4">#REF!</definedName>
    <definedName name="CY_Working_Capital" localSheetId="4">#REF!</definedName>
    <definedName name="CY_Year_Income_Statement" localSheetId="4">#REF!</definedName>
    <definedName name="da" localSheetId="3" hidden="1">{#N/A,#N/A,FALSE,"Aging Summary";#N/A,#N/A,FALSE,"Ratio Analysis";#N/A,#N/A,FALSE,"Test 120 Day Accts";#N/A,#N/A,FALSE,"Tickmarks"}</definedName>
    <definedName name="da" localSheetId="5"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4"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5" hidden="1">{#N/A,#N/A,FALSE,"VOL"}</definedName>
    <definedName name="DAFDFAD" localSheetId="1" hidden="1">{#N/A,#N/A,FALSE,"VOL"}</definedName>
    <definedName name="DAFDFAD" localSheetId="6" hidden="1">{#N/A,#N/A,FALSE,"VOL"}</definedName>
    <definedName name="DAFDFAD" localSheetId="7" hidden="1">{#N/A,#N/A,FALSE,"VOL"}</definedName>
    <definedName name="DAFDFAD" localSheetId="8" hidden="1">{#N/A,#N/A,FALSE,"VOL"}</definedName>
    <definedName name="DAFDFAD" localSheetId="4" hidden="1">{#N/A,#N/A,FALSE,"VOL"}</definedName>
    <definedName name="DAFDFAD" hidden="1">{#N/A,#N/A,FALSE,"VOL"}</definedName>
    <definedName name="DASA" localSheetId="4">#REF!</definedName>
    <definedName name="DASA">#REF!</definedName>
    <definedName name="data" localSheetId="4">#REF!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4">#REF!</definedName>
    <definedName name="datos">#REF!</definedName>
    <definedName name="Definición">#REF!</definedName>
    <definedName name="desc" localSheetId="4">#REF!</definedName>
    <definedName name="desc">#REF!</definedName>
    <definedName name="detaacu" localSheetId="4">#REF!</definedName>
    <definedName name="detaacu">#REF!</definedName>
    <definedName name="detames" localSheetId="4">#REF!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4">#REF!</definedName>
    <definedName name="Dist">#REF!</definedName>
    <definedName name="distribuidores" localSheetId="4">#REF!</definedName>
    <definedName name="distribuidores">#REF!</definedName>
    <definedName name="Dollar_Threshold" localSheetId="4">#REF!</definedName>
    <definedName name="Dollar_Threshold">#REF!</definedName>
    <definedName name="dtt" hidden="1">#REF!</definedName>
    <definedName name="Edesa" localSheetId="4">#REF!</definedName>
    <definedName name="Edesa">#REF!</definedName>
    <definedName name="Enriputo" localSheetId="4">#REF!</definedName>
    <definedName name="Enriputo">#REF!</definedName>
    <definedName name="eoafh">#REF!</definedName>
    <definedName name="eoafn">#REF!</definedName>
    <definedName name="eoafs">#REF!</definedName>
    <definedName name="est" localSheetId="4">#REF!</definedName>
    <definedName name="est">#REF!</definedName>
    <definedName name="ESTBF" localSheetId="4">#REF!</definedName>
    <definedName name="ESTBF">#REF!</definedName>
    <definedName name="ESTIMADO" localSheetId="4">#REF!</definedName>
    <definedName name="ESTIMADO">#REF!</definedName>
    <definedName name="EV__LASTREFTIME__" hidden="1">38972.3597337963</definedName>
    <definedName name="EX" localSheetId="4">#REF!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4">#REF!</definedName>
    <definedName name="GASTOS">#REF!</definedName>
    <definedName name="grandes3">#REF!</definedName>
    <definedName name="histor" localSheetId="4">#REF!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4">#REF!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5" hidden="1">{#N/A,#N/A,FALSE,"VOL"}</definedName>
    <definedName name="liq" localSheetId="1" hidden="1">{#N/A,#N/A,FALSE,"VOL"}</definedName>
    <definedName name="liq" localSheetId="6" hidden="1">{#N/A,#N/A,FALSE,"VOL"}</definedName>
    <definedName name="liq" localSheetId="7" hidden="1">{#N/A,#N/A,FALSE,"VOL"}</definedName>
    <definedName name="liq" localSheetId="8" hidden="1">{#N/A,#N/A,FALSE,"VOL"}</definedName>
    <definedName name="liq" localSheetId="4" hidden="1">{#N/A,#N/A,FALSE,"VOL"}</definedName>
    <definedName name="liq" hidden="1">{#N/A,#N/A,FALSE,"VOL"}</definedName>
    <definedName name="listasuper" localSheetId="4">#REF!</definedName>
    <definedName name="listasuper">#REF!</definedName>
    <definedName name="Maintenance">#REF!</definedName>
    <definedName name="maintenanceld">#REF!</definedName>
    <definedName name="MaintenancePCS">#REF!</definedName>
    <definedName name="marca" localSheetId="4">#REF!</definedName>
    <definedName name="marca">#REF!</definedName>
    <definedName name="Marcas" localSheetId="4">#REF!</definedName>
    <definedName name="Marcas">#REF!</definedName>
    <definedName name="Minimis">#REF!</definedName>
    <definedName name="MKT">#REF!</definedName>
    <definedName name="mktld">#REF!</definedName>
    <definedName name="MKTPCS">#REF!</definedName>
    <definedName name="MP" localSheetId="4">#REF!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5"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4"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6" hidden="1">#REF!</definedName>
    <definedName name="ngughuiyhuhhhhhhhhhhhhhhhhhh" localSheetId="7" hidden="1">#REF!</definedName>
    <definedName name="ngughuiyhuhhhhhhhhhhhhhhhhhh" localSheetId="8" hidden="1">#REF!</definedName>
    <definedName name="ngughuiyhuhhhhhhhhhhhhhhhhhh" hidden="1">#REF!</definedName>
    <definedName name="njkhoikh" localSheetId="1" hidden="1">#REF!</definedName>
    <definedName name="njkhoikh" localSheetId="6" hidden="1">#REF!</definedName>
    <definedName name="njkhoikh" localSheetId="7" hidden="1">#REF!</definedName>
    <definedName name="njkhoikh" localSheetId="8" hidden="1">#REF!</definedName>
    <definedName name="njkhoikh" hidden="1">#REF!</definedName>
    <definedName name="nmm" localSheetId="3" hidden="1">{#N/A,#N/A,FALSE,"VOL"}</definedName>
    <definedName name="nmm" localSheetId="5" hidden="1">{#N/A,#N/A,FALSE,"VOL"}</definedName>
    <definedName name="nmm" localSheetId="1" hidden="1">{#N/A,#N/A,FALSE,"VOL"}</definedName>
    <definedName name="nmm" localSheetId="6" hidden="1">{#N/A,#N/A,FALSE,"VOL"}</definedName>
    <definedName name="nmm" localSheetId="7" hidden="1">{#N/A,#N/A,FALSE,"VOL"}</definedName>
    <definedName name="nmm" localSheetId="8" hidden="1">{#N/A,#N/A,FALSE,"VOL"}</definedName>
    <definedName name="nmm" localSheetId="4" hidden="1">{#N/A,#N/A,FALSE,"VOL"}</definedName>
    <definedName name="nmm" hidden="1">{#N/A,#N/A,FALSE,"VOL"}</definedName>
    <definedName name="NO" localSheetId="3" hidden="1">{#N/A,#N/A,FALSE,"VOL"}</definedName>
    <definedName name="NO" localSheetId="5" hidden="1">{#N/A,#N/A,FALSE,"VOL"}</definedName>
    <definedName name="NO" localSheetId="1" hidden="1">{#N/A,#N/A,FALSE,"VOL"}</definedName>
    <definedName name="NO" localSheetId="6" hidden="1">{#N/A,#N/A,FALSE,"VOL"}</definedName>
    <definedName name="NO" localSheetId="7" hidden="1">{#N/A,#N/A,FALSE,"VOL"}</definedName>
    <definedName name="NO" localSheetId="8" hidden="1">{#N/A,#N/A,FALSE,"VOL"}</definedName>
    <definedName name="NO" localSheetId="4" hidden="1">{#N/A,#N/A,FALSE,"VOL"}</definedName>
    <definedName name="NO" hidden="1">{#N/A,#N/A,FALSE,"VOL"}</definedName>
    <definedName name="NonTop_Stratum_Value" localSheetId="4">#REF!</definedName>
    <definedName name="NonTop_Stratum_Value">#REF!</definedName>
    <definedName name="Number_of_Selections">#REF!</definedName>
    <definedName name="Numof_Selections2">#REF!</definedName>
    <definedName name="ñfdsl" localSheetId="6">#REF!</definedName>
    <definedName name="ñfdsl" localSheetId="7">#REF!</definedName>
    <definedName name="ñfdsl" localSheetId="8">#REF!</definedName>
    <definedName name="ñfdsl">#REF!</definedName>
    <definedName name="ññ" localSheetId="6">#REF!</definedName>
    <definedName name="ññ" localSheetId="7">#REF!</definedName>
    <definedName name="ññ" localSheetId="8">#REF!</definedName>
    <definedName name="ññ">#REF!</definedName>
    <definedName name="OLE_LINK1" localSheetId="7">'Nota 5'!$B$20</definedName>
    <definedName name="OLE_LINK1" localSheetId="8">'Nota 6 a Nota 12'!#REF!</definedName>
    <definedName name="OPPROD" localSheetId="1">#REF!</definedName>
    <definedName name="OPPROD" localSheetId="6">#REF!</definedName>
    <definedName name="OPPROD" localSheetId="7">#REF!</definedName>
    <definedName name="OPPROD" localSheetId="8">#REF!</definedName>
    <definedName name="OPPROD" localSheetId="4">#REF!</definedName>
    <definedName name="OPPROD">#REF!</definedName>
    <definedName name="opt" localSheetId="1">#REF!</definedName>
    <definedName name="opt" localSheetId="6">#REF!</definedName>
    <definedName name="opt" localSheetId="7">#REF!</definedName>
    <definedName name="opt" localSheetId="8">#REF!</definedName>
    <definedName name="opt">#REF!</definedName>
    <definedName name="optr">#REF!</definedName>
    <definedName name="Others">#REF!</definedName>
    <definedName name="othersld">#REF!</definedName>
    <definedName name="OthersPCS">#REF!</definedName>
    <definedName name="PARAGUAY" localSheetId="4">#REF!</definedName>
    <definedName name="PARAGUAY">#REF!</definedName>
    <definedName name="participa" localSheetId="4">#REF!</definedName>
    <definedName name="participa">#REF!</definedName>
    <definedName name="Partidas_seleccionadas_test_de_">#REF!</definedName>
    <definedName name="Partidas_Selecionadas">#REF!</definedName>
    <definedName name="Percent_Threshold" localSheetId="4">#REF!</definedName>
    <definedName name="Percent_Threshold">#REF!</definedName>
    <definedName name="PL_Dollar_Threshold" localSheetId="4">#REF!</definedName>
    <definedName name="PL_Dollar_Threshold">#REF!</definedName>
    <definedName name="PL_Percent_Threshold" localSheetId="4">#REF!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4">#REF!</definedName>
    <definedName name="POLYAR">#REF!</definedName>
    <definedName name="potir">#REF!</definedName>
    <definedName name="ppc" localSheetId="4">#REF!</definedName>
    <definedName name="ppc">#REF!</definedName>
    <definedName name="pr" localSheetId="4">#REF!</definedName>
    <definedName name="pr">#REF!</definedName>
    <definedName name="previs">#REF!</definedName>
    <definedName name="PS_Test_de_Gastos" localSheetId="6">#REF!</definedName>
    <definedName name="PS_Test_de_Gastos" localSheetId="7">#REF!</definedName>
    <definedName name="PS_Test_de_Gastos" localSheetId="8">#REF!</definedName>
    <definedName name="PS_Test_de_Gastos">#REF!</definedName>
    <definedName name="PY_Accounts_Receivable" localSheetId="4">#REF!</definedName>
    <definedName name="PY_Administration" localSheetId="4">#REF!</definedName>
    <definedName name="PY_Administration">#REF!</definedName>
    <definedName name="PY_Cash" localSheetId="4">#REF!</definedName>
    <definedName name="PY_Cash_Div_Dec" localSheetId="4">#REF!</definedName>
    <definedName name="PY_CASH_DIVIDENDS_DECLARED__per_common_share" localSheetId="4">#REF!</definedName>
    <definedName name="PY_Common_Equity" localSheetId="4">#REF!</definedName>
    <definedName name="PY_Cost_of_Sales" localSheetId="4">#REF!</definedName>
    <definedName name="PY_Current_Liabilities" localSheetId="4">#REF!</definedName>
    <definedName name="PY_Depreciation" localSheetId="4">#REF!</definedName>
    <definedName name="PY_Disc._Ops." localSheetId="4">#REF!</definedName>
    <definedName name="PY_Disc_allow">#REF!</definedName>
    <definedName name="PY_Disc_mnth">#REF!</definedName>
    <definedName name="PY_Disc_pd">#REF!</definedName>
    <definedName name="PY_Discounts">#REF!</definedName>
    <definedName name="PY_Earnings_per_share" localSheetId="4">#REF!</definedName>
    <definedName name="PY_Extraord." localSheetId="4">#REF!</definedName>
    <definedName name="PY_Gross_Profit" localSheetId="4">#REF!</definedName>
    <definedName name="PY_INC_AFT_TAX" localSheetId="4">#REF!</definedName>
    <definedName name="PY_INC_BEF_EXTRAORD" localSheetId="4">#REF!</definedName>
    <definedName name="PY_Inc_Bef_Tax" localSheetId="4">#REF!</definedName>
    <definedName name="PY_Intangible_Assets" localSheetId="4">#REF!</definedName>
    <definedName name="PY_Intangible_Assets">#REF!</definedName>
    <definedName name="PY_Interest_Expense" localSheetId="4">#REF!</definedName>
    <definedName name="PY_Inventory" localSheetId="4">#REF!</definedName>
    <definedName name="PY_LIABIL_EQUITY" localSheetId="4">#REF!</definedName>
    <definedName name="PY_LIABIL_EQUITY">#REF!</definedName>
    <definedName name="PY_Long_term_Debt__excl_Dfd_Taxes" localSheetId="4">#REF!</definedName>
    <definedName name="PY_LT_Debt" localSheetId="4">#REF!</definedName>
    <definedName name="PY_Market_Value_of_Equity" localSheetId="4">#REF!</definedName>
    <definedName name="PY_Marketable_Sec" localSheetId="4">#REF!</definedName>
    <definedName name="PY_Marketable_Sec">#REF!</definedName>
    <definedName name="PY_NET_INCOME" localSheetId="4">#REF!</definedName>
    <definedName name="PY_NET_PROFIT">#REF!</definedName>
    <definedName name="PY_Net_Revenue" localSheetId="4">#REF!</definedName>
    <definedName name="PY_Operating_Inc" localSheetId="4">#REF!</definedName>
    <definedName name="PY_Operating_Inc">#REF!</definedName>
    <definedName name="PY_Operating_Income" localSheetId="4">#REF!</definedName>
    <definedName name="PY_Operating_Income">#REF!</definedName>
    <definedName name="PY_Other_Curr_Assets" localSheetId="4">#REF!</definedName>
    <definedName name="PY_Other_Curr_Assets">#REF!</definedName>
    <definedName name="PY_Other_Exp" localSheetId="4">#REF!</definedName>
    <definedName name="PY_Other_Exp">#REF!</definedName>
    <definedName name="PY_Other_LT_Assets" localSheetId="4">#REF!</definedName>
    <definedName name="PY_Other_LT_Assets">#REF!</definedName>
    <definedName name="PY_Other_LT_Liabilities" localSheetId="4">#REF!</definedName>
    <definedName name="PY_Other_LT_Liabilities">#REF!</definedName>
    <definedName name="PY_Preferred_Stock" localSheetId="4">#REF!</definedName>
    <definedName name="PY_Preferred_Stock">#REF!</definedName>
    <definedName name="PY_QUICK_ASSETS" localSheetId="4">#REF!</definedName>
    <definedName name="PY_Ret_allow">#REF!</definedName>
    <definedName name="PY_Ret_mnth">#REF!</definedName>
    <definedName name="PY_Ret_pd">#REF!</definedName>
    <definedName name="PY_Retained_Earnings" localSheetId="4">#REF!</definedName>
    <definedName name="PY_Retained_Earnings">#REF!</definedName>
    <definedName name="PY_Returns">#REF!</definedName>
    <definedName name="PY_Selling" localSheetId="4">#REF!</definedName>
    <definedName name="PY_Selling">#REF!</definedName>
    <definedName name="PY_Tangible_Assets" localSheetId="4">#REF!</definedName>
    <definedName name="PY_Tangible_Assets">#REF!</definedName>
    <definedName name="PY_Tangible_Net_Worth" localSheetId="4">#REF!</definedName>
    <definedName name="PY_Taxes" localSheetId="4">#REF!</definedName>
    <definedName name="PY_TOTAL_ASSETS" localSheetId="4">#REF!</definedName>
    <definedName name="PY_TOTAL_CURR_ASSETS" localSheetId="4">#REF!</definedName>
    <definedName name="PY_TOTAL_DEBT" localSheetId="4">#REF!</definedName>
    <definedName name="PY_TOTAL_EQUITY" localSheetId="4">#REF!</definedName>
    <definedName name="PY_Trade_Payables" localSheetId="4">#REF!</definedName>
    <definedName name="PY_Weighted_Average" localSheetId="4">#REF!</definedName>
    <definedName name="PY_Working_Capital" localSheetId="4">#REF!</definedName>
    <definedName name="PY_Year_Income_Statement" localSheetId="4">#REF!</definedName>
    <definedName name="PY2_Accounts_Receivable" localSheetId="4">#REF!</definedName>
    <definedName name="PY2_Administration" localSheetId="4">#REF!</definedName>
    <definedName name="PY2_Cash" localSheetId="4">#REF!</definedName>
    <definedName name="PY2_Cash_Div_Dec" localSheetId="4">#REF!</definedName>
    <definedName name="PY2_CASH_DIVIDENDS_DECLARED__per_common_share" localSheetId="4">#REF!</definedName>
    <definedName name="PY2_Common_Equity" localSheetId="4">#REF!</definedName>
    <definedName name="PY2_Cost_of_Sales" localSheetId="4">#REF!</definedName>
    <definedName name="PY2_Current_Liabilities" localSheetId="4">#REF!</definedName>
    <definedName name="PY2_Depreciation" localSheetId="4">#REF!</definedName>
    <definedName name="PY2_Disc._Ops." localSheetId="4">#REF!</definedName>
    <definedName name="PY2_Earnings_per_share" localSheetId="4">#REF!</definedName>
    <definedName name="PY2_Extraord." localSheetId="4">#REF!</definedName>
    <definedName name="PY2_Gross_Profit" localSheetId="4">#REF!</definedName>
    <definedName name="PY2_INC_AFT_TAX" localSheetId="4">#REF!</definedName>
    <definedName name="PY2_INC_BEF_EXTRAORD" localSheetId="4">#REF!</definedName>
    <definedName name="PY2_Inc_Bef_Tax" localSheetId="4">#REF!</definedName>
    <definedName name="PY2_Intangible_Assets" localSheetId="4">#REF!</definedName>
    <definedName name="PY2_Interest_Expense" localSheetId="4">#REF!</definedName>
    <definedName name="PY2_Inventory" localSheetId="4">#REF!</definedName>
    <definedName name="PY2_LIABIL_EQUITY" localSheetId="4">#REF!</definedName>
    <definedName name="PY2_Long_term_Debt__excl_Dfd_Taxes" localSheetId="4">#REF!</definedName>
    <definedName name="PY2_LT_Debt" localSheetId="4">#REF!</definedName>
    <definedName name="PY2_Market_Value_of_Equity" localSheetId="4">#REF!</definedName>
    <definedName name="PY2_Marketable_Sec" localSheetId="4">#REF!</definedName>
    <definedName name="PY2_NET_INCOME" localSheetId="4">#REF!</definedName>
    <definedName name="PY2_Net_Revenue" localSheetId="4">#REF!</definedName>
    <definedName name="PY2_Operating_Inc" localSheetId="4">#REF!</definedName>
    <definedName name="PY2_Operating_Income" localSheetId="4">#REF!</definedName>
    <definedName name="PY2_Other_Curr_Assets" localSheetId="4">#REF!</definedName>
    <definedName name="PY2_Other_Exp." localSheetId="4">#REF!</definedName>
    <definedName name="PY2_Other_LT_Assets" localSheetId="4">#REF!</definedName>
    <definedName name="PY2_Other_LT_Liabilities" localSheetId="4">#REF!</definedName>
    <definedName name="PY2_Preferred_Stock" localSheetId="4">#REF!</definedName>
    <definedName name="PY2_QUICK_ASSETS" localSheetId="4">#REF!</definedName>
    <definedName name="PY2_Retained_Earnings" localSheetId="4">#REF!</definedName>
    <definedName name="PY2_Selling" localSheetId="4">#REF!</definedName>
    <definedName name="PY2_Tangible_Assets" localSheetId="4">#REF!</definedName>
    <definedName name="PY2_Tangible_Net_Worth" localSheetId="4">#REF!</definedName>
    <definedName name="PY2_Taxes" localSheetId="4">#REF!</definedName>
    <definedName name="PY2_TOTAL_ASSETS" localSheetId="4">#REF!</definedName>
    <definedName name="PY2_TOTAL_CURR_ASSETS" localSheetId="4">#REF!</definedName>
    <definedName name="PY2_TOTAL_DEBT" localSheetId="4">#REF!</definedName>
    <definedName name="PY2_TOTAL_EQUITY" localSheetId="4">#REF!</definedName>
    <definedName name="PY2_Trade_Payables" localSheetId="4">#REF!</definedName>
    <definedName name="PY2_Weighted_Average" localSheetId="4">#REF!</definedName>
    <definedName name="PY2_Working_Capital" localSheetId="4">#REF!</definedName>
    <definedName name="PY2_Year_Income_Statement" localSheetId="4">#REF!</definedName>
    <definedName name="PY3_Accounts_Receivable" localSheetId="4">#REF!</definedName>
    <definedName name="PY3_Administration" localSheetId="4">#REF!</definedName>
    <definedName name="PY3_Cash" localSheetId="4">#REF!</definedName>
    <definedName name="PY3_Common_Equity" localSheetId="4">#REF!</definedName>
    <definedName name="PY3_Cost_of_Sales" localSheetId="4">#REF!</definedName>
    <definedName name="PY3_Current_Liabilities" localSheetId="4">#REF!</definedName>
    <definedName name="PY3_Depreciation" localSheetId="4">#REF!</definedName>
    <definedName name="PY3_Disc._Ops." localSheetId="4">#REF!</definedName>
    <definedName name="PY3_Extraord." localSheetId="4">#REF!</definedName>
    <definedName name="PY3_Gross_Profit" localSheetId="4">#REF!</definedName>
    <definedName name="PY3_INC_AFT_TAX" localSheetId="4">#REF!</definedName>
    <definedName name="PY3_INC_BEF_EXTRAORD" localSheetId="4">#REF!</definedName>
    <definedName name="PY3_Inc_Bef_Tax" localSheetId="4">#REF!</definedName>
    <definedName name="PY3_Intangible_Assets" localSheetId="4">#REF!</definedName>
    <definedName name="PY3_Intangible_Assets">#REF!</definedName>
    <definedName name="PY3_Interest_Expense" localSheetId="4">#REF!</definedName>
    <definedName name="PY3_Inventory" localSheetId="4">#REF!</definedName>
    <definedName name="PY3_LIABIL_EQUITY" localSheetId="4">#REF!</definedName>
    <definedName name="PY3_Long_term_Debt__excl_Dfd_Taxes" localSheetId="4">#REF!</definedName>
    <definedName name="PY3_Marketable_Sec" localSheetId="4">#REF!</definedName>
    <definedName name="PY3_Marketable_Sec">#REF!</definedName>
    <definedName name="PY3_NET_INCOME" localSheetId="4">#REF!</definedName>
    <definedName name="PY3_Net_Revenue" localSheetId="4">#REF!</definedName>
    <definedName name="PY3_Operating_Inc" localSheetId="4">#REF!</definedName>
    <definedName name="PY3_Other_Curr_Assets" localSheetId="4">#REF!</definedName>
    <definedName name="PY3_Other_Curr_Assets">#REF!</definedName>
    <definedName name="PY3_Other_Exp." localSheetId="4">#REF!</definedName>
    <definedName name="PY3_Other_LT_Assets" localSheetId="4">#REF!</definedName>
    <definedName name="PY3_Other_LT_Assets">#REF!</definedName>
    <definedName name="PY3_Other_LT_Liabilities" localSheetId="4">#REF!</definedName>
    <definedName name="PY3_Other_LT_Liabilities">#REF!</definedName>
    <definedName name="PY3_Preferred_Stock" localSheetId="4">#REF!</definedName>
    <definedName name="PY3_Preferred_Stock">#REF!</definedName>
    <definedName name="PY3_QUICK_ASSETS" localSheetId="4">#REF!</definedName>
    <definedName name="PY3_Retained_Earnings" localSheetId="4">#REF!</definedName>
    <definedName name="PY3_Retained_Earnings">#REF!</definedName>
    <definedName name="PY3_Selling" localSheetId="4">#REF!</definedName>
    <definedName name="PY3_Tangible_Assets" localSheetId="4">#REF!</definedName>
    <definedName name="PY3_Tangible_Assets">#REF!</definedName>
    <definedName name="PY3_Taxes" localSheetId="4">#REF!</definedName>
    <definedName name="PY3_TOTAL_ASSETS" localSheetId="4">#REF!</definedName>
    <definedName name="PY3_TOTAL_CURR_ASSETS" localSheetId="4">#REF!</definedName>
    <definedName name="PY3_TOTAL_DEBT" localSheetId="4">#REF!</definedName>
    <definedName name="PY3_TOTAL_EQUITY" localSheetId="4">#REF!</definedName>
    <definedName name="PY3_Trade_Payables" localSheetId="4">#REF!</definedName>
    <definedName name="PY3_Year_Income_Statement" localSheetId="4">#REF!</definedName>
    <definedName name="PY4_Accounts_Receivable" localSheetId="4">#REF!</definedName>
    <definedName name="PY4_Administration" localSheetId="4">#REF!</definedName>
    <definedName name="PY4_Cash" localSheetId="4">#REF!</definedName>
    <definedName name="PY4_Common_Equity" localSheetId="4">#REF!</definedName>
    <definedName name="PY4_Cost_of_Sales" localSheetId="4">#REF!</definedName>
    <definedName name="PY4_Current_Liabilities" localSheetId="4">#REF!</definedName>
    <definedName name="PY4_Depreciation" localSheetId="4">#REF!</definedName>
    <definedName name="PY4_Disc._Ops." localSheetId="4">#REF!</definedName>
    <definedName name="PY4_Extraord." localSheetId="4">#REF!</definedName>
    <definedName name="PY4_Gross_Profit" localSheetId="4">#REF!</definedName>
    <definedName name="PY4_INC_AFT_TAX" localSheetId="4">#REF!</definedName>
    <definedName name="PY4_INC_BEF_EXTRAORD" localSheetId="4">#REF!</definedName>
    <definedName name="PY4_Inc_Bef_Tax" localSheetId="4">#REF!</definedName>
    <definedName name="PY4_Intangible_Assets" localSheetId="4">#REF!</definedName>
    <definedName name="PY4_Intangible_Assets">#REF!</definedName>
    <definedName name="PY4_Interest_Expense" localSheetId="4">#REF!</definedName>
    <definedName name="PY4_Inventory" localSheetId="4">#REF!</definedName>
    <definedName name="PY4_LIABIL_EQUITY" localSheetId="4">#REF!</definedName>
    <definedName name="PY4_Long_term_Debt__excl_Dfd_Taxes" localSheetId="4">#REF!</definedName>
    <definedName name="PY4_Marketable_Sec" localSheetId="4">#REF!</definedName>
    <definedName name="PY4_Marketable_Sec">#REF!</definedName>
    <definedName name="PY4_NET_INCOME" localSheetId="4">#REF!</definedName>
    <definedName name="PY4_Net_Revenue" localSheetId="4">#REF!</definedName>
    <definedName name="PY4_Operating_Inc" localSheetId="4">#REF!</definedName>
    <definedName name="PY4_Other_Cur_Assets" localSheetId="4">#REF!</definedName>
    <definedName name="PY4_Other_Cur_Assets">#REF!</definedName>
    <definedName name="PY4_Other_Exp." localSheetId="4">#REF!</definedName>
    <definedName name="PY4_Other_LT_Assets" localSheetId="4">#REF!</definedName>
    <definedName name="PY4_Other_LT_Assets">#REF!</definedName>
    <definedName name="PY4_Other_LT_Liabilities" localSheetId="4">#REF!</definedName>
    <definedName name="PY4_Other_LT_Liabilities">#REF!</definedName>
    <definedName name="PY4_Preferred_Stock" localSheetId="4">#REF!</definedName>
    <definedName name="PY4_Preferred_Stock">#REF!</definedName>
    <definedName name="PY4_QUICK_ASSETS" localSheetId="4">#REF!</definedName>
    <definedName name="PY4_Retained_Earnings" localSheetId="4">#REF!</definedName>
    <definedName name="PY4_Retained_Earnings">#REF!</definedName>
    <definedName name="PY4_Selling" localSheetId="4">#REF!</definedName>
    <definedName name="PY4_Tangible_Assets" localSheetId="4">#REF!</definedName>
    <definedName name="PY4_Tangible_Assets">#REF!</definedName>
    <definedName name="PY4_Taxes" localSheetId="4">#REF!</definedName>
    <definedName name="PY4_TOTAL_ASSETS" localSheetId="4">#REF!</definedName>
    <definedName name="PY4_TOTAL_CURR_ASSETS" localSheetId="4">#REF!</definedName>
    <definedName name="PY4_TOTAL_DEBT" localSheetId="4">#REF!</definedName>
    <definedName name="PY4_TOTAL_EQUITY" localSheetId="4">#REF!</definedName>
    <definedName name="PY4_Trade_Payables" localSheetId="4">#REF!</definedName>
    <definedName name="PY4_Year_Income_Statement" localSheetId="4">#REF!</definedName>
    <definedName name="PY5_Accounts_Receivable" localSheetId="4">#REF!</definedName>
    <definedName name="PY5_Accounts_Receivable">#REF!</definedName>
    <definedName name="PY5_Administration" localSheetId="4">#REF!</definedName>
    <definedName name="PY5_Cash" localSheetId="4">#REF!</definedName>
    <definedName name="PY5_Common_Equity" localSheetId="4">#REF!</definedName>
    <definedName name="PY5_Cost_of_Sales" localSheetId="4">#REF!</definedName>
    <definedName name="PY5_Current_Liabilities" localSheetId="4">#REF!</definedName>
    <definedName name="PY5_Depreciation" localSheetId="4">#REF!</definedName>
    <definedName name="PY5_Disc._Ops." localSheetId="4">#REF!</definedName>
    <definedName name="PY5_Extraord." localSheetId="4">#REF!</definedName>
    <definedName name="PY5_Gross_Profit" localSheetId="4">#REF!</definedName>
    <definedName name="PY5_INC_AFT_TAX" localSheetId="4">#REF!</definedName>
    <definedName name="PY5_INC_BEF_EXTRAORD" localSheetId="4">#REF!</definedName>
    <definedName name="PY5_Inc_Bef_Tax" localSheetId="4">#REF!</definedName>
    <definedName name="PY5_Intangible_Assets" localSheetId="4">#REF!</definedName>
    <definedName name="PY5_Intangible_Assets">#REF!</definedName>
    <definedName name="PY5_Interest_Expense" localSheetId="4">#REF!</definedName>
    <definedName name="PY5_Inventory" localSheetId="4">#REF!</definedName>
    <definedName name="PY5_Inventory">#REF!</definedName>
    <definedName name="PY5_LIABIL_EQUITY" localSheetId="4">#REF!</definedName>
    <definedName name="PY5_Long_term_Debt__excl_Dfd_Taxes" localSheetId="4">#REF!</definedName>
    <definedName name="PY5_Marketable_Sec" localSheetId="4">#REF!</definedName>
    <definedName name="PY5_Marketable_Sec">#REF!</definedName>
    <definedName name="PY5_NET_INCOME" localSheetId="4">#REF!</definedName>
    <definedName name="PY5_Net_Revenue" localSheetId="4">#REF!</definedName>
    <definedName name="PY5_Operating_Inc" localSheetId="4">#REF!</definedName>
    <definedName name="PY5_Other_Curr_Assets" localSheetId="4">#REF!</definedName>
    <definedName name="PY5_Other_Curr_Assets">#REF!</definedName>
    <definedName name="PY5_Other_Exp." localSheetId="4">#REF!</definedName>
    <definedName name="PY5_Other_LT_Assets" localSheetId="4">#REF!</definedName>
    <definedName name="PY5_Other_LT_Assets">#REF!</definedName>
    <definedName name="PY5_Other_LT_Liabilities" localSheetId="4">#REF!</definedName>
    <definedName name="PY5_Other_LT_Liabilities">#REF!</definedName>
    <definedName name="PY5_Preferred_Stock" localSheetId="4">#REF!</definedName>
    <definedName name="PY5_Preferred_Stock">#REF!</definedName>
    <definedName name="PY5_QUICK_ASSETS" localSheetId="4">#REF!</definedName>
    <definedName name="PY5_Retained_Earnings" localSheetId="4">#REF!</definedName>
    <definedName name="PY5_Retained_Earnings">#REF!</definedName>
    <definedName name="PY5_Selling" localSheetId="4">#REF!</definedName>
    <definedName name="PY5_Tangible_Assets" localSheetId="4">#REF!</definedName>
    <definedName name="PY5_Tangible_Assets">#REF!</definedName>
    <definedName name="PY5_Taxes" localSheetId="4">#REF!</definedName>
    <definedName name="PY5_TOTAL_ASSETS" localSheetId="4">#REF!</definedName>
    <definedName name="PY5_TOTAL_CURR_ASSETS" localSheetId="4">#REF!</definedName>
    <definedName name="PY5_TOTAL_DEBT" localSheetId="4">#REF!</definedName>
    <definedName name="PY5_TOTAL_EQUITY" localSheetId="4">#REF!</definedName>
    <definedName name="PY5_Trade_Payables" localSheetId="4">#REF!</definedName>
    <definedName name="PY5_Year_Income_Statement" localSheetId="4">#REF!</definedName>
    <definedName name="QGPL_CLTESLB">#REF!</definedName>
    <definedName name="quarter" localSheetId="4">#REF!</definedName>
    <definedName name="quarter">#REF!</definedName>
    <definedName name="R_Factor" localSheetId="4">#REF!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4" hidden="1">1</definedName>
    <definedName name="SAPBEXrevision" hidden="1">3</definedName>
    <definedName name="SAPBEXsysID" hidden="1">"PLW"</definedName>
    <definedName name="SAPBEXwbID" localSheetId="4" hidden="1">"0B3C5WPQ1PKHTD1CRY997L2MI"</definedName>
    <definedName name="SAPBEXwbID" hidden="1">"14RHU0IXG8KL7C7PJMON454VM"</definedName>
    <definedName name="sdfnlsd" hidden="1">#REF!</definedName>
    <definedName name="sectores">#REF!</definedName>
    <definedName name="sedal" localSheetId="4">#REF!</definedName>
    <definedName name="sedal">#REF!</definedName>
    <definedName name="Selection_Remainder" localSheetId="4">#REF!</definedName>
    <definedName name="Selection_Remainder">#REF!</definedName>
    <definedName name="sku" localSheetId="4">#REF!</definedName>
    <definedName name="sku">#REF!</definedName>
    <definedName name="skus" localSheetId="4">#REF!</definedName>
    <definedName name="skus">#REF!</definedName>
    <definedName name="Starting_Point" localSheetId="4">#REF!</definedName>
    <definedName name="Starting_Point">#REF!</definedName>
    <definedName name="STKDIARIO" localSheetId="4">#REF!</definedName>
    <definedName name="STKDIARIO">#REF!</definedName>
    <definedName name="STKDIARIOPX01" localSheetId="4">#REF!</definedName>
    <definedName name="STKDIARIOPX01">#REF!</definedName>
    <definedName name="STKDIARIOPX04" localSheetId="4">#REF!</definedName>
    <definedName name="STKDIARIOPX04">#REF!</definedName>
    <definedName name="Suma_de_ABR_U_3">#REF!</definedName>
    <definedName name="SUMMARY" localSheetId="4">#REF!</definedName>
    <definedName name="SUMMARY">#REF!</definedName>
    <definedName name="super" localSheetId="4">#REF!</definedName>
    <definedName name="super">#REF!</definedName>
    <definedName name="tablasun" localSheetId="4">#REF!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4">#REF!</definedName>
    <definedName name="TEST0">#REF!</definedName>
    <definedName name="TEST1" localSheetId="4">#REF!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4">#REF!</definedName>
    <definedName name="TESTKEYS">#REF!</definedName>
    <definedName name="TextRefCopy1">#REF!</definedName>
    <definedName name="TextRefCopy10" localSheetId="4">#REF!</definedName>
    <definedName name="TextRefCopy10">#REF!</definedName>
    <definedName name="TextRefCopy100" localSheetId="4">#REF!</definedName>
    <definedName name="TextRefCopy100">#REF!</definedName>
    <definedName name="TextRefCopy102" localSheetId="4">#REF!</definedName>
    <definedName name="TextRefCopy102">#REF!</definedName>
    <definedName name="TextRefCopy103" localSheetId="4">#REF!</definedName>
    <definedName name="TextRefCopy103">#REF!</definedName>
    <definedName name="TextRefCopy104" localSheetId="4">#REF!</definedName>
    <definedName name="TextRefCopy104">#REF!</definedName>
    <definedName name="TextRefCopy105" localSheetId="4">#REF!</definedName>
    <definedName name="TextRefCopy105">#REF!</definedName>
    <definedName name="TextRefCopy107" localSheetId="4">#REF!</definedName>
    <definedName name="TextRefCopy107">#REF!</definedName>
    <definedName name="TextRefCopy108" localSheetId="4">#REF!</definedName>
    <definedName name="TextRefCopy108">#REF!</definedName>
    <definedName name="TextRefCopy109" localSheetId="4">#REF!</definedName>
    <definedName name="TextRefCopy109">#REF!</definedName>
    <definedName name="TextRefCopy11" localSheetId="4">#REF!</definedName>
    <definedName name="TextRefCopy111">#REF!</definedName>
    <definedName name="TextRefCopy112" localSheetId="4">#REF!</definedName>
    <definedName name="TextRefCopy112">#REF!</definedName>
    <definedName name="TextRefCopy113" localSheetId="4">#REF!</definedName>
    <definedName name="TextRefCopy113">#REF!</definedName>
    <definedName name="TextRefCopy114">#REF!</definedName>
    <definedName name="TextRefCopy116" localSheetId="4">#REF!</definedName>
    <definedName name="TextRefCopy116">#REF!</definedName>
    <definedName name="TextRefCopy118" localSheetId="4">#REF!</definedName>
    <definedName name="TextRefCopy118">#REF!</definedName>
    <definedName name="TextRefCopy119" localSheetId="4">#REF!</definedName>
    <definedName name="TextRefCopy119">#REF!</definedName>
    <definedName name="TextRefCopy12" localSheetId="4">#REF!</definedName>
    <definedName name="TextRefCopy120" localSheetId="4">#REF!</definedName>
    <definedName name="TextRefCopy120">#REF!</definedName>
    <definedName name="TextRefCopy121" localSheetId="4">#REF!</definedName>
    <definedName name="TextRefCopy121">#REF!</definedName>
    <definedName name="TextRefCopy122">#REF!</definedName>
    <definedName name="TextRefCopy123">#REF!</definedName>
    <definedName name="TextRefCopy127" localSheetId="4">#REF!</definedName>
    <definedName name="TextRefCopy127">#REF!</definedName>
    <definedName name="TextRefCopy13" localSheetId="4">#REF!</definedName>
    <definedName name="TextRefCopy14" localSheetId="4">#REF!</definedName>
    <definedName name="TextRefCopy15" localSheetId="4">#REF!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4">#REF!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4">#REF!</definedName>
    <definedName name="TextRefCopy4">#REF!</definedName>
    <definedName name="TextRefCopy41">#REF!</definedName>
    <definedName name="TextRefCopy42" localSheetId="4">#REF!</definedName>
    <definedName name="TextRefCopy42">#REF!</definedName>
    <definedName name="TextRefCopy43" localSheetId="4">#REF!</definedName>
    <definedName name="TextRefCopy44" localSheetId="4">#REF!</definedName>
    <definedName name="TextRefCopy44">#REF!</definedName>
    <definedName name="TextRefCopy46">#REF!</definedName>
    <definedName name="TextRefCopy53" localSheetId="4">#REF!</definedName>
    <definedName name="TextRefCopy53">#REF!</definedName>
    <definedName name="TextRefCopy54" localSheetId="4">#REF!</definedName>
    <definedName name="TextRefCopy54">#REF!</definedName>
    <definedName name="TextRefCopy55" localSheetId="4">#REF!</definedName>
    <definedName name="TextRefCopy55">#REF!</definedName>
    <definedName name="TextRefCopy56" localSheetId="4">#REF!</definedName>
    <definedName name="TextRefCopy56">#REF!</definedName>
    <definedName name="TextRefCopy6">#REF!</definedName>
    <definedName name="TextRefCopy63" localSheetId="4">#REF!</definedName>
    <definedName name="TextRefCopy63">#REF!</definedName>
    <definedName name="TextRefCopy65" localSheetId="4">#REF!</definedName>
    <definedName name="TextRefCopy65">#REF!</definedName>
    <definedName name="TextRefCopy66" localSheetId="4">#REF!</definedName>
    <definedName name="TextRefCopy66">#REF!</definedName>
    <definedName name="TextRefCopy67" localSheetId="4">#REF!</definedName>
    <definedName name="TextRefCopy67">#REF!</definedName>
    <definedName name="TextRefCopy68" localSheetId="4">#REF!</definedName>
    <definedName name="TextRefCopy68">#REF!</definedName>
    <definedName name="TextRefCopy7" localSheetId="4">#REF!</definedName>
    <definedName name="TextRefCopy7">#REF!</definedName>
    <definedName name="TextRefCopy70" localSheetId="4">#REF!</definedName>
    <definedName name="TextRefCopy70">#REF!</definedName>
    <definedName name="TextRefCopy71" localSheetId="4">#REF!</definedName>
    <definedName name="TextRefCopy71">#REF!</definedName>
    <definedName name="TextRefCopy73" localSheetId="4">#REF!</definedName>
    <definedName name="TextRefCopy73">#REF!</definedName>
    <definedName name="TextRefCopy75" localSheetId="4">#REF!</definedName>
    <definedName name="TextRefCopy75">#REF!</definedName>
    <definedName name="TextRefCopy77" localSheetId="4">#REF!</definedName>
    <definedName name="TextRefCopy77">#REF!</definedName>
    <definedName name="TextRefCopy79" localSheetId="4">#REF!</definedName>
    <definedName name="TextRefCopy79">#REF!</definedName>
    <definedName name="TextRefCopy8" localSheetId="4">#REF!</definedName>
    <definedName name="TextRefCopy8">#REF!</definedName>
    <definedName name="TextRefCopy80" localSheetId="4">#REF!</definedName>
    <definedName name="TextRefCopy80">#REF!</definedName>
    <definedName name="TextRefCopy82" localSheetId="4">#REF!</definedName>
    <definedName name="TextRefCopy82">#REF!</definedName>
    <definedName name="TextRefCopy85" localSheetId="4">#REF!</definedName>
    <definedName name="TextRefCopy86" localSheetId="4">#REF!</definedName>
    <definedName name="TextRefCopy88" localSheetId="4">#REF!</definedName>
    <definedName name="TextRefCopy89" localSheetId="4">#REF!</definedName>
    <definedName name="TextRefCopy90" localSheetId="4">#REF!</definedName>
    <definedName name="TextRefCopy91" localSheetId="4">#REF!</definedName>
    <definedName name="TextRefCopy92" localSheetId="4">#REF!</definedName>
    <definedName name="TextRefCopy93" localSheetId="4">#REF!</definedName>
    <definedName name="TextRefCopy97" localSheetId="4">#REF!</definedName>
    <definedName name="TextRefCopy97">#REF!</definedName>
    <definedName name="TextRefCopy98">#REF!</definedName>
    <definedName name="TextRefCopyRangeCount" localSheetId="4" hidden="1">12</definedName>
    <definedName name="TextRefCopyRangeCount" hidden="1">1</definedName>
    <definedName name="Top_Stratum_Number" localSheetId="4">#REF!</definedName>
    <definedName name="Top_Stratum_Number">#REF!</definedName>
    <definedName name="Top_Stratum_Value" localSheetId="4">#REF!</definedName>
    <definedName name="Top_Stratum_Value">#REF!</definedName>
    <definedName name="Total_Amount">#REF!</definedName>
    <definedName name="Total_Number_Selections" localSheetId="4">#REF!</definedName>
    <definedName name="Total_Number_Selections">#REF!</definedName>
    <definedName name="tp" localSheetId="4">#REF!</definedName>
    <definedName name="tp">#REF!</definedName>
    <definedName name="Unidades" localSheetId="4">#REF!</definedName>
    <definedName name="Unidades">#REF!</definedName>
    <definedName name="URUGUAY" localSheetId="4">#REF!</definedName>
    <definedName name="URUGUAY">#REF!</definedName>
    <definedName name="vencidos">#REF!</definedName>
    <definedName name="vigencia" localSheetId="4">#REF!</definedName>
    <definedName name="vigencia">#REF!</definedName>
    <definedName name="vpphold">#REF!</definedName>
    <definedName name="VTADIAR" localSheetId="4">#REF!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5" hidden="1">{#N/A,#N/A,FALSE,"VOL"}</definedName>
    <definedName name="wrn.Volumen." localSheetId="1" hidden="1">{#N/A,#N/A,FALSE,"VOL"}</definedName>
    <definedName name="wrn.Volumen." localSheetId="6" hidden="1">{#N/A,#N/A,FALSE,"VOL"}</definedName>
    <definedName name="wrn.Volumen." localSheetId="7" hidden="1">{#N/A,#N/A,FALSE,"VOL"}</definedName>
    <definedName name="wrn.Volumen." localSheetId="8" hidden="1">{#N/A,#N/A,FALSE,"VOL"}</definedName>
    <definedName name="wrn.Volumen." localSheetId="4" hidden="1">{#N/A,#N/A,FALSE,"VOL"}</definedName>
    <definedName name="wrn.Volumen." hidden="1">{#N/A,#N/A,FALSE,"VOL"}</definedName>
    <definedName name="xdc">#REF!</definedName>
    <definedName name="XREF_COLUMN_1" hidden="1">#REF!</definedName>
    <definedName name="XREF_COLUMN_10" hidden="1">#REF!</definedName>
    <definedName name="XREF_COLUMN_11" localSheetId="4" hidden="1">VPN!#REF!</definedName>
    <definedName name="XREF_COLUMN_12" localSheetId="1" hidden="1">#REF!</definedName>
    <definedName name="XREF_COLUMN_12" localSheetId="4" hidden="1">VPN!#REF!</definedName>
    <definedName name="XREF_COLUMN_12" hidden="1">#REF!</definedName>
    <definedName name="XREF_COLUMN_13" localSheetId="1" hidden="1">#REF!</definedName>
    <definedName name="XREF_COLUMN_13" localSheetId="4" hidden="1">VPN!#REF!</definedName>
    <definedName name="XREF_COLUMN_13" hidden="1">#REF!</definedName>
    <definedName name="XREF_COLUMN_14" localSheetId="1" hidden="1">#REF!</definedName>
    <definedName name="XREF_COLUMN_14" localSheetId="4" hidden="1">VPN!$R:$R</definedName>
    <definedName name="XREF_COLUMN_14" hidden="1">#REF!</definedName>
    <definedName name="XREF_COLUMN_15" localSheetId="1" hidden="1">#REF!</definedName>
    <definedName name="XREF_COLUMN_15" localSheetId="4" hidden="1">#REF!</definedName>
    <definedName name="XREF_COLUMN_15" hidden="1">#REF!</definedName>
    <definedName name="XREF_COLUMN_17" localSheetId="4" hidden="1">#REF!</definedName>
    <definedName name="XREF_COLUMN_17" hidden="1">#REF!</definedName>
    <definedName name="XREF_COLUMN_2" hidden="1">#REF!</definedName>
    <definedName name="XREF_COLUMN_24" hidden="1">#REF!</definedName>
    <definedName name="XREF_COLUMN_4" localSheetId="4" hidden="1">#REF!</definedName>
    <definedName name="XREF_COLUMN_5" localSheetId="4" hidden="1">VPN!$D:$D</definedName>
    <definedName name="XREF_COLUMN_7" localSheetId="1" hidden="1">#REF!</definedName>
    <definedName name="XREF_COLUMN_7" hidden="1">#REF!</definedName>
    <definedName name="XREF_COLUMN_9" localSheetId="1" hidden="1">#REF!</definedName>
    <definedName name="XREF_COLUMN_9" hidden="1">#REF!</definedName>
    <definedName name="XRefActiveRow" localSheetId="4" hidden="1">#REF!</definedName>
    <definedName name="XRefActiveRow" hidden="1">#REF!</definedName>
    <definedName name="XRefColumnsCount" localSheetId="4" hidden="1">14</definedName>
    <definedName name="XRefColumnsCount" hidden="1">2</definedName>
    <definedName name="XRefCopy1" localSheetId="4" hidden="1">#REF!</definedName>
    <definedName name="XRefCopy1" hidden="1">#REF!</definedName>
    <definedName name="XRefCopy10" localSheetId="4" hidden="1">#REF!</definedName>
    <definedName name="XRefCopy100" localSheetId="4" hidden="1">#REF!</definedName>
    <definedName name="XRefCopy100" hidden="1">#REF!</definedName>
    <definedName name="XRefCopy100Row" localSheetId="4" hidden="1">#REF!</definedName>
    <definedName name="XRefCopy100Row" hidden="1">#REF!</definedName>
    <definedName name="XRefCopy101" localSheetId="4" hidden="1">#REF!</definedName>
    <definedName name="XRefCopy101" hidden="1">#REF!</definedName>
    <definedName name="XRefCopy101Row" localSheetId="4" hidden="1">#REF!</definedName>
    <definedName name="XRefCopy101Row" hidden="1">#REF!</definedName>
    <definedName name="XRefCopy102" localSheetId="4" hidden="1">#REF!</definedName>
    <definedName name="XRefCopy102" hidden="1">#REF!</definedName>
    <definedName name="XRefCopy102Row" localSheetId="4" hidden="1">#REF!</definedName>
    <definedName name="XRefCopy102Row" hidden="1">#REF!</definedName>
    <definedName name="XRefCopy103" localSheetId="4" hidden="1">#REF!</definedName>
    <definedName name="XRefCopy103" hidden="1">#REF!</definedName>
    <definedName name="XRefCopy103Row" localSheetId="4" hidden="1">#REF!</definedName>
    <definedName name="XRefCopy103Row" hidden="1">#REF!</definedName>
    <definedName name="XRefCopy104" localSheetId="4" hidden="1">#REF!</definedName>
    <definedName name="XRefCopy104" hidden="1">#REF!</definedName>
    <definedName name="XRefCopy104Row" localSheetId="4" hidden="1">#REF!</definedName>
    <definedName name="XRefCopy104Row" hidden="1">#REF!</definedName>
    <definedName name="XRefCopy105" hidden="1">#REF!</definedName>
    <definedName name="XRefCopy105Row" localSheetId="4" hidden="1">#REF!</definedName>
    <definedName name="XRefCopy105Row" hidden="1">#REF!</definedName>
    <definedName name="XRefCopy106" hidden="1">#REF!</definedName>
    <definedName name="XRefCopy106Row" localSheetId="4" hidden="1">#REF!</definedName>
    <definedName name="XRefCopy106Row" hidden="1">#REF!</definedName>
    <definedName name="XRefCopy107" hidden="1">#REF!</definedName>
    <definedName name="XRefCopy107Row" localSheetId="4" hidden="1">#REF!</definedName>
    <definedName name="XRefCopy107Row" hidden="1">#REF!</definedName>
    <definedName name="XRefCopy108" hidden="1">#REF!</definedName>
    <definedName name="XRefCopy108Row" localSheetId="4" hidden="1">#REF!</definedName>
    <definedName name="XRefCopy108Row" hidden="1">#REF!</definedName>
    <definedName name="XRefCopy109" hidden="1">#REF!</definedName>
    <definedName name="XRefCopy109Row" localSheetId="4" hidden="1">#REF!</definedName>
    <definedName name="XRefCopy109Row" hidden="1">#REF!</definedName>
    <definedName name="XRefCopy10Row" localSheetId="4" hidden="1">#REF!</definedName>
    <definedName name="XRefCopy10Row" hidden="1">#REF!</definedName>
    <definedName name="XRefCopy11" localSheetId="4" hidden="1">#REF!</definedName>
    <definedName name="XRefCopy110Row" localSheetId="4" hidden="1">#REF!</definedName>
    <definedName name="XRefCopy110Row" hidden="1">#REF!</definedName>
    <definedName name="XRefCopy111Row" localSheetId="4" hidden="1">#REF!</definedName>
    <definedName name="XRefCopy111Row" hidden="1">#REF!</definedName>
    <definedName name="XRefCopy112" hidden="1">#REF!</definedName>
    <definedName name="XRefCopy112Row" localSheetId="4" hidden="1">#REF!</definedName>
    <definedName name="XRefCopy112Row" hidden="1">#REF!</definedName>
    <definedName name="XRefCopy113" hidden="1">#REF!</definedName>
    <definedName name="XRefCopy113Row" localSheetId="4" hidden="1">#REF!</definedName>
    <definedName name="XRefCopy113Row" hidden="1">#REF!</definedName>
    <definedName name="XRefCopy114" hidden="1">#REF!</definedName>
    <definedName name="XRefCopy114Row" localSheetId="4" hidden="1">#REF!</definedName>
    <definedName name="XRefCopy114Row" hidden="1">#REF!</definedName>
    <definedName name="XRefCopy115" hidden="1">#REF!</definedName>
    <definedName name="XRefCopy115Row" localSheetId="4" hidden="1">#REF!</definedName>
    <definedName name="XRefCopy115Row" hidden="1">#REF!</definedName>
    <definedName name="XRefCopy116" hidden="1">#REF!</definedName>
    <definedName name="XRefCopy116Row" localSheetId="4" hidden="1">#REF!</definedName>
    <definedName name="XRefCopy116Row" hidden="1">#REF!</definedName>
    <definedName name="XRefCopy117" hidden="1">#REF!</definedName>
    <definedName name="XRefCopy117Row" localSheetId="4" hidden="1">#REF!</definedName>
    <definedName name="XRefCopy117Row" hidden="1">#REF!</definedName>
    <definedName name="XRefCopy118" localSheetId="4" hidden="1">#REF!</definedName>
    <definedName name="XRefCopy118" hidden="1">#REF!</definedName>
    <definedName name="XRefCopy118Row" localSheetId="4" hidden="1">#REF!</definedName>
    <definedName name="XRefCopy118Row" hidden="1">#REF!</definedName>
    <definedName name="XRefCopy119" localSheetId="4" hidden="1">#REF!</definedName>
    <definedName name="XRefCopy119" hidden="1">#REF!</definedName>
    <definedName name="XRefCopy119Row" localSheetId="4" hidden="1">#REF!</definedName>
    <definedName name="XRefCopy119Row" hidden="1">#REF!</definedName>
    <definedName name="XRefCopy11Row" localSheetId="4" hidden="1">#REF!</definedName>
    <definedName name="XRefCopy11Row" hidden="1">#REF!</definedName>
    <definedName name="XRefCopy12" hidden="1">#REF!</definedName>
    <definedName name="XRefCopy120" localSheetId="4" hidden="1">#REF!</definedName>
    <definedName name="XRefCopy120" hidden="1">#REF!</definedName>
    <definedName name="XRefCopy120Row" localSheetId="4" hidden="1">#REF!</definedName>
    <definedName name="XRefCopy120Row" hidden="1">#REF!</definedName>
    <definedName name="XRefCopy121" localSheetId="4" hidden="1">#REF!</definedName>
    <definedName name="XRefCopy121" hidden="1">#REF!</definedName>
    <definedName name="XRefCopy121Row" localSheetId="4" hidden="1">#REF!</definedName>
    <definedName name="XRefCopy121Row" hidden="1">#REF!</definedName>
    <definedName name="XRefCopy122" localSheetId="4" hidden="1">#REF!</definedName>
    <definedName name="XRefCopy122" hidden="1">#REF!</definedName>
    <definedName name="XRefCopy122Row" localSheetId="4" hidden="1">#REF!</definedName>
    <definedName name="XRefCopy122Row" hidden="1">#REF!</definedName>
    <definedName name="XRefCopy123" hidden="1">#REF!</definedName>
    <definedName name="XRefCopy123Row" localSheetId="4" hidden="1">#REF!</definedName>
    <definedName name="XRefCopy123Row" hidden="1">#REF!</definedName>
    <definedName name="XRefCopy124" hidden="1">#REF!</definedName>
    <definedName name="XRefCopy124Row" localSheetId="4" hidden="1">#REF!</definedName>
    <definedName name="XRefCopy124Row" hidden="1">#REF!</definedName>
    <definedName name="XRefCopy125" hidden="1">#REF!</definedName>
    <definedName name="XRefCopy125Row" localSheetId="4" hidden="1">#REF!</definedName>
    <definedName name="XRefCopy125Row" hidden="1">#REF!</definedName>
    <definedName name="XRefCopy126" hidden="1">#REF!</definedName>
    <definedName name="XRefCopy126Row" localSheetId="4" hidden="1">#REF!</definedName>
    <definedName name="XRefCopy126Row" hidden="1">#REF!</definedName>
    <definedName name="XRefCopy127" hidden="1">#REF!</definedName>
    <definedName name="XRefCopy127Row" localSheetId="4" hidden="1">#REF!</definedName>
    <definedName name="XRefCopy127Row" hidden="1">#REF!</definedName>
    <definedName name="XRefCopy128" hidden="1">#REF!</definedName>
    <definedName name="XRefCopy129" hidden="1">#REF!</definedName>
    <definedName name="XRefCopy129Row" localSheetId="4" hidden="1">#REF!</definedName>
    <definedName name="XRefCopy129Row" hidden="1">#REF!</definedName>
    <definedName name="XRefCopy12Row" localSheetId="4" hidden="1">#REF!</definedName>
    <definedName name="XRefCopy12Row" hidden="1">#REF!</definedName>
    <definedName name="XRefCopy13" localSheetId="4" hidden="1">#REF!</definedName>
    <definedName name="XRefCopy130" hidden="1">#REF!</definedName>
    <definedName name="XRefCopy130Row" localSheetId="4" hidden="1">#REF!</definedName>
    <definedName name="XRefCopy130Row" hidden="1">#REF!</definedName>
    <definedName name="XRefCopy131" hidden="1">#REF!</definedName>
    <definedName name="XRefCopy131Row" localSheetId="4" hidden="1">#REF!</definedName>
    <definedName name="XRefCopy131Row" hidden="1">#REF!</definedName>
    <definedName name="XRefCopy132" localSheetId="4" hidden="1">#REF!</definedName>
    <definedName name="XRefCopy132" hidden="1">#REF!</definedName>
    <definedName name="XRefCopy132Row" localSheetId="4" hidden="1">#REF!</definedName>
    <definedName name="XRefCopy132Row" hidden="1">#REF!</definedName>
    <definedName name="XRefCopy133" localSheetId="4" hidden="1">#REF!</definedName>
    <definedName name="XRefCopy133" hidden="1">#REF!</definedName>
    <definedName name="XRefCopy133Row" localSheetId="4" hidden="1">#REF!</definedName>
    <definedName name="XRefCopy133Row" hidden="1">#REF!</definedName>
    <definedName name="XRefCopy134" hidden="1">#REF!</definedName>
    <definedName name="XRefCopy134Row" localSheetId="4" hidden="1">#REF!</definedName>
    <definedName name="XRefCopy134Row" hidden="1">#REF!</definedName>
    <definedName name="XRefCopy135" hidden="1">#REF!</definedName>
    <definedName name="XRefCopy135Row" localSheetId="4" hidden="1">#REF!</definedName>
    <definedName name="XRefCopy135Row" hidden="1">#REF!</definedName>
    <definedName name="XRefCopy136" hidden="1">#REF!</definedName>
    <definedName name="XRefCopy136Row" localSheetId="4" hidden="1">#REF!</definedName>
    <definedName name="XRefCopy136Row" hidden="1">#REF!</definedName>
    <definedName name="XRefCopy137" hidden="1">#REF!</definedName>
    <definedName name="XRefCopy137Row" localSheetId="4" hidden="1">#REF!</definedName>
    <definedName name="XRefCopy137Row" hidden="1">#REF!</definedName>
    <definedName name="XRefCopy138" hidden="1">#REF!</definedName>
    <definedName name="XRefCopy138Row" localSheetId="4" hidden="1">#REF!</definedName>
    <definedName name="XRefCopy138Row" hidden="1">#REF!</definedName>
    <definedName name="XRefCopy139" hidden="1">#REF!</definedName>
    <definedName name="XRefCopy139Row" localSheetId="4" hidden="1">#REF!</definedName>
    <definedName name="XRefCopy139Row" hidden="1">#REF!</definedName>
    <definedName name="XRefCopy13Row" localSheetId="4" hidden="1">#REF!</definedName>
    <definedName name="XRefCopy13Row" hidden="1">#REF!</definedName>
    <definedName name="XRefCopy140" hidden="1">#REF!</definedName>
    <definedName name="XRefCopy140Row" localSheetId="4" hidden="1">#REF!</definedName>
    <definedName name="XRefCopy140Row" hidden="1">#REF!</definedName>
    <definedName name="XRefCopy141Row" localSheetId="4" hidden="1">#REF!</definedName>
    <definedName name="XRefCopy141Row" hidden="1">#REF!</definedName>
    <definedName name="XRefCopy142" localSheetId="4" hidden="1">#REF!</definedName>
    <definedName name="XRefCopy142Row" localSheetId="4" hidden="1">#REF!</definedName>
    <definedName name="XRefCopy142Row" hidden="1">#REF!</definedName>
    <definedName name="XRefCopy143" localSheetId="4" hidden="1">#REF!</definedName>
    <definedName name="XRefCopy143Row" localSheetId="4" hidden="1">#REF!</definedName>
    <definedName name="XRefCopy143Row" hidden="1">#REF!</definedName>
    <definedName name="XRefCopy144Row" localSheetId="4" hidden="1">#REF!</definedName>
    <definedName name="XRefCopy144Row" hidden="1">#REF!</definedName>
    <definedName name="XRefCopy145Row" localSheetId="4" hidden="1">#REF!</definedName>
    <definedName name="XRefCopy145Row" hidden="1">#REF!</definedName>
    <definedName name="XRefCopy146" localSheetId="4" hidden="1">#REF!</definedName>
    <definedName name="XRefCopy146Row" localSheetId="4" hidden="1">#REF!</definedName>
    <definedName name="XRefCopy146Row" hidden="1">#REF!</definedName>
    <definedName name="XRefCopy147" localSheetId="4" hidden="1">#REF!</definedName>
    <definedName name="XRefCopy147Row" localSheetId="4" hidden="1">#REF!</definedName>
    <definedName name="XRefCopy147Row" hidden="1">#REF!</definedName>
    <definedName name="XRefCopy148" localSheetId="4" hidden="1">#REF!</definedName>
    <definedName name="XRefCopy148Row" localSheetId="4" hidden="1">#REF!</definedName>
    <definedName name="XRefCopy148Row" hidden="1">#REF!</definedName>
    <definedName name="XRefCopy149" localSheetId="4" hidden="1">#REF!</definedName>
    <definedName name="XRefCopy149" hidden="1">#REF!</definedName>
    <definedName name="XRefCopy149Row" localSheetId="4" hidden="1">#REF!</definedName>
    <definedName name="XRefCopy149Row" hidden="1">#REF!</definedName>
    <definedName name="XRefCopy14Row" hidden="1">#REF!</definedName>
    <definedName name="XRefCopy150" localSheetId="4" hidden="1">#REF!</definedName>
    <definedName name="XRefCopy150" hidden="1">#REF!</definedName>
    <definedName name="XRefCopy150Row" localSheetId="4" hidden="1">#REF!</definedName>
    <definedName name="XRefCopy150Row" hidden="1">#REF!</definedName>
    <definedName name="XRefCopy151" localSheetId="4" hidden="1">#REF!</definedName>
    <definedName name="XRefCopy151" hidden="1">#REF!</definedName>
    <definedName name="XRefCopy151Row" localSheetId="4" hidden="1">#REF!</definedName>
    <definedName name="XRefCopy151Row" hidden="1">#REF!</definedName>
    <definedName name="XRefCopy152" localSheetId="4" hidden="1">#REF!</definedName>
    <definedName name="XRefCopy152" hidden="1">#REF!</definedName>
    <definedName name="XRefCopy152Row" localSheetId="4" hidden="1">#REF!</definedName>
    <definedName name="XRefCopy152Row" hidden="1">#REF!</definedName>
    <definedName name="XRefCopy153" localSheetId="4" hidden="1">#REF!</definedName>
    <definedName name="XRefCopy153" hidden="1">#REF!</definedName>
    <definedName name="XRefCopy153Row" localSheetId="4" hidden="1">#REF!</definedName>
    <definedName name="XRefCopy153Row" hidden="1">#REF!</definedName>
    <definedName name="XRefCopy154" localSheetId="4" hidden="1">#REF!</definedName>
    <definedName name="XRefCopy154" hidden="1">#REF!</definedName>
    <definedName name="XRefCopy154Row" localSheetId="4" hidden="1">#REF!</definedName>
    <definedName name="XRefCopy154Row" hidden="1">#REF!</definedName>
    <definedName name="XRefCopy155" localSheetId="4" hidden="1">#REF!</definedName>
    <definedName name="XRefCopy155" hidden="1">#REF!</definedName>
    <definedName name="XRefCopy155Row" localSheetId="4" hidden="1">#REF!</definedName>
    <definedName name="XRefCopy155Row" hidden="1">#REF!</definedName>
    <definedName name="XRefCopy156" localSheetId="4" hidden="1">#REF!</definedName>
    <definedName name="XRefCopy156" hidden="1">#REF!</definedName>
    <definedName name="XRefCopy156Row" localSheetId="4" hidden="1">#REF!</definedName>
    <definedName name="XRefCopy156Row" hidden="1">#REF!</definedName>
    <definedName name="XRefCopy157" localSheetId="4" hidden="1">#REF!</definedName>
    <definedName name="XRefCopy157" hidden="1">#REF!</definedName>
    <definedName name="XRefCopy157Row" localSheetId="4" hidden="1">#REF!</definedName>
    <definedName name="XRefCopy157Row" hidden="1">#REF!</definedName>
    <definedName name="XRefCopy158" localSheetId="4" hidden="1">#REF!</definedName>
    <definedName name="XRefCopy158" hidden="1">#REF!</definedName>
    <definedName name="XRefCopy158Row" localSheetId="4" hidden="1">#REF!</definedName>
    <definedName name="XRefCopy158Row" hidden="1">#REF!</definedName>
    <definedName name="XRefCopy159" localSheetId="4" hidden="1">#REF!</definedName>
    <definedName name="XRefCopy159" hidden="1">#REF!</definedName>
    <definedName name="XRefCopy159Row" localSheetId="4" hidden="1">#REF!</definedName>
    <definedName name="XRefCopy159Row" hidden="1">#REF!</definedName>
    <definedName name="XRefCopy15Row" localSheetId="4" hidden="1">#REF!</definedName>
    <definedName name="XRefCopy160" localSheetId="4" hidden="1">#REF!</definedName>
    <definedName name="XRefCopy160" hidden="1">#REF!</definedName>
    <definedName name="XRefCopy160Row" localSheetId="4" hidden="1">#REF!</definedName>
    <definedName name="XRefCopy160Row" hidden="1">#REF!</definedName>
    <definedName name="XRefCopy161" localSheetId="4" hidden="1">#REF!</definedName>
    <definedName name="XRefCopy161" hidden="1">#REF!</definedName>
    <definedName name="XRefCopy161Row" localSheetId="4" hidden="1">#REF!</definedName>
    <definedName name="XRefCopy161Row" hidden="1">#REF!</definedName>
    <definedName name="XRefCopy162" localSheetId="4" hidden="1">#REF!</definedName>
    <definedName name="XRefCopy162" hidden="1">#REF!</definedName>
    <definedName name="XRefCopy162Row" localSheetId="4" hidden="1">#REF!</definedName>
    <definedName name="XRefCopy162Row" hidden="1">#REF!</definedName>
    <definedName name="XRefCopy163" localSheetId="4" hidden="1">#REF!</definedName>
    <definedName name="XRefCopy163" hidden="1">#REF!</definedName>
    <definedName name="XRefCopy163Row" localSheetId="4" hidden="1">#REF!</definedName>
    <definedName name="XRefCopy163Row" hidden="1">#REF!</definedName>
    <definedName name="XRefCopy164" localSheetId="4" hidden="1">#REF!</definedName>
    <definedName name="XRefCopy164" hidden="1">#REF!</definedName>
    <definedName name="XRefCopy164Row" localSheetId="4" hidden="1">#REF!</definedName>
    <definedName name="XRefCopy164Row" hidden="1">#REF!</definedName>
    <definedName name="XRefCopy165" localSheetId="4" hidden="1">#REF!</definedName>
    <definedName name="XRefCopy165" hidden="1">#REF!</definedName>
    <definedName name="XRefCopy165Row" hidden="1">#REF!</definedName>
    <definedName name="XRefCopy166" localSheetId="4" hidden="1">#REF!</definedName>
    <definedName name="XRefCopy166" hidden="1">#REF!</definedName>
    <definedName name="XRefCopy166Row" hidden="1">#REF!</definedName>
    <definedName name="XRefCopy167" localSheetId="4"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4"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4"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4"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4" hidden="1">#REF!</definedName>
    <definedName name="XRefCopy19Row" hidden="1">#REF!</definedName>
    <definedName name="XRefCopy1Row" localSheetId="4" hidden="1">#REF!</definedName>
    <definedName name="XRefCopy1Row" hidden="1">#REF!</definedName>
    <definedName name="XRefCopy2" localSheetId="4" hidden="1">#REF!</definedName>
    <definedName name="XRefCopy2" hidden="1">#REF!</definedName>
    <definedName name="XRefCopy20" localSheetId="4"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4"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4"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4"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4"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4"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4"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4"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4"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4"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4" hidden="1">#REF!</definedName>
    <definedName name="XRefCopy29Row" hidden="1">#REF!</definedName>
    <definedName name="XRefCopy2Row" localSheetId="4" hidden="1">#REF!</definedName>
    <definedName name="XRefCopy2Row" hidden="1">#REF!</definedName>
    <definedName name="XRefCopy30Row" localSheetId="4" hidden="1">#REF!</definedName>
    <definedName name="XRefCopy30Row" hidden="1">#REF!</definedName>
    <definedName name="XRefCopy31Row" localSheetId="4" hidden="1">#REF!</definedName>
    <definedName name="XRefCopy31Row" hidden="1">#REF!</definedName>
    <definedName name="XRefCopy32Row" localSheetId="4" hidden="1">#REF!</definedName>
    <definedName name="XRefCopy32Row" hidden="1">#REF!</definedName>
    <definedName name="XRefCopy33Row" localSheetId="4" hidden="1">#REF!</definedName>
    <definedName name="XRefCopy33Row" hidden="1">#REF!</definedName>
    <definedName name="XRefCopy34Row" localSheetId="4" hidden="1">#REF!</definedName>
    <definedName name="XRefCopy34Row" hidden="1">#REF!</definedName>
    <definedName name="XRefCopy35Row" localSheetId="4" hidden="1">#REF!</definedName>
    <definedName name="XRefCopy35Row" hidden="1">#REF!</definedName>
    <definedName name="XRefCopy36Row" localSheetId="4" hidden="1">#REF!</definedName>
    <definedName name="XRefCopy36Row" hidden="1">#REF!</definedName>
    <definedName name="XRefCopy37Row" localSheetId="4" hidden="1">#REF!</definedName>
    <definedName name="XRefCopy37Row" hidden="1">#REF!</definedName>
    <definedName name="XRefCopy38Row" localSheetId="4" hidden="1">#REF!</definedName>
    <definedName name="XRefCopy38Row" hidden="1">#REF!</definedName>
    <definedName name="XRefCopy39Row" localSheetId="4" hidden="1">#REF!</definedName>
    <definedName name="XRefCopy39Row" hidden="1">#REF!</definedName>
    <definedName name="XRefCopy3Row" localSheetId="4" hidden="1">#REF!</definedName>
    <definedName name="XRefCopy40Row" localSheetId="4" hidden="1">#REF!</definedName>
    <definedName name="XRefCopy40Row" hidden="1">#REF!</definedName>
    <definedName name="XRefCopy41Row" localSheetId="4" hidden="1">#REF!</definedName>
    <definedName name="XRefCopy41Row" hidden="1">#REF!</definedName>
    <definedName name="XRefCopy42Row" localSheetId="4" hidden="1">#REF!</definedName>
    <definedName name="XRefCopy42Row" hidden="1">#REF!</definedName>
    <definedName name="XRefCopy43Row" localSheetId="4" hidden="1">#REF!</definedName>
    <definedName name="XRefCopy43Row" hidden="1">#REF!</definedName>
    <definedName name="XRefCopy44Row" localSheetId="4" hidden="1">#REF!</definedName>
    <definedName name="XRefCopy44Row" hidden="1">#REF!</definedName>
    <definedName name="XRefCopy45Row" localSheetId="4" hidden="1">#REF!</definedName>
    <definedName name="XRefCopy45Row" hidden="1">#REF!</definedName>
    <definedName name="XRefCopy46Row" localSheetId="4" hidden="1">#REF!</definedName>
    <definedName name="XRefCopy46Row" hidden="1">#REF!</definedName>
    <definedName name="XRefCopy47Row" localSheetId="4" hidden="1">#REF!</definedName>
    <definedName name="XRefCopy47Row" hidden="1">#REF!</definedName>
    <definedName name="XRefCopy48Row" localSheetId="4" hidden="1">#REF!</definedName>
    <definedName name="XRefCopy48Row" hidden="1">#REF!</definedName>
    <definedName name="XRefCopy49Row" localSheetId="4" hidden="1">#REF!</definedName>
    <definedName name="XRefCopy49Row" hidden="1">#REF!</definedName>
    <definedName name="XRefCopy4Row" localSheetId="4" hidden="1">#REF!</definedName>
    <definedName name="XRefCopy50Row" localSheetId="4" hidden="1">#REF!</definedName>
    <definedName name="XRefCopy50Row" hidden="1">#REF!</definedName>
    <definedName name="XRefCopy51Row" localSheetId="4" hidden="1">#REF!</definedName>
    <definedName name="XRefCopy51Row" hidden="1">#REF!</definedName>
    <definedName name="XRefCopy52Row" localSheetId="4" hidden="1">#REF!</definedName>
    <definedName name="XRefCopy52Row" hidden="1">#REF!</definedName>
    <definedName name="XRefCopy53" localSheetId="4" hidden="1">#REF!</definedName>
    <definedName name="XRefCopy53" hidden="1">#REF!</definedName>
    <definedName name="XRefCopy53Row" localSheetId="4" hidden="1">#REF!</definedName>
    <definedName name="XRefCopy53Row" hidden="1">#REF!</definedName>
    <definedName name="XRefCopy54" hidden="1">#REF!</definedName>
    <definedName name="XRefCopy54Row" localSheetId="4" hidden="1">#REF!</definedName>
    <definedName name="XRefCopy54Row" hidden="1">#REF!</definedName>
    <definedName name="XRefCopy55" hidden="1">#REF!</definedName>
    <definedName name="XRefCopy55Row" localSheetId="4" hidden="1">#REF!</definedName>
    <definedName name="XRefCopy55Row" hidden="1">#REF!</definedName>
    <definedName name="XRefCopy56" hidden="1">#REF!</definedName>
    <definedName name="XRefCopy56Row" localSheetId="4" hidden="1">#REF!</definedName>
    <definedName name="XRefCopy56Row" hidden="1">#REF!</definedName>
    <definedName name="XRefCopy57" hidden="1">#REF!</definedName>
    <definedName name="XRefCopy57Row" localSheetId="4" hidden="1">#REF!</definedName>
    <definedName name="XRefCopy57Row" hidden="1">#REF!</definedName>
    <definedName name="XRefCopy58" hidden="1">#REF!</definedName>
    <definedName name="XRefCopy58Row" localSheetId="4" hidden="1">#REF!</definedName>
    <definedName name="XRefCopy58Row" hidden="1">#REF!</definedName>
    <definedName name="XRefCopy59" hidden="1">#REF!</definedName>
    <definedName name="XRefCopy59Row" localSheetId="4" hidden="1">#REF!</definedName>
    <definedName name="XRefCopy59Row" hidden="1">#REF!</definedName>
    <definedName name="XRefCopy60" hidden="1">#REF!</definedName>
    <definedName name="XRefCopy60Row" localSheetId="4" hidden="1">#REF!</definedName>
    <definedName name="XRefCopy60Row" hidden="1">#REF!</definedName>
    <definedName name="XRefCopy61" hidden="1">#REF!</definedName>
    <definedName name="XRefCopy61Row" localSheetId="4" hidden="1">#REF!</definedName>
    <definedName name="XRefCopy61Row" hidden="1">#REF!</definedName>
    <definedName name="XRefCopy62" hidden="1">#REF!</definedName>
    <definedName name="XRefCopy62Row" localSheetId="4" hidden="1">#REF!</definedName>
    <definedName name="XRefCopy62Row" hidden="1">#REF!</definedName>
    <definedName name="XRefCopy63" hidden="1">#REF!</definedName>
    <definedName name="XRefCopy63Row" localSheetId="4" hidden="1">#REF!</definedName>
    <definedName name="XRefCopy63Row" hidden="1">#REF!</definedName>
    <definedName name="XRefCopy64" hidden="1">#REF!</definedName>
    <definedName name="XRefCopy64Row" localSheetId="4" hidden="1">#REF!</definedName>
    <definedName name="XRefCopy64Row" hidden="1">#REF!</definedName>
    <definedName name="XRefCopy65" hidden="1">#REF!</definedName>
    <definedName name="XRefCopy65Row" localSheetId="4" hidden="1">#REF!</definedName>
    <definedName name="XRefCopy65Row" hidden="1">#REF!</definedName>
    <definedName name="XRefCopy66" hidden="1">#REF!</definedName>
    <definedName name="XRefCopy66Row" localSheetId="4" hidden="1">#REF!</definedName>
    <definedName name="XRefCopy66Row" hidden="1">#REF!</definedName>
    <definedName name="XRefCopy67" hidden="1">#REF!</definedName>
    <definedName name="XRefCopy67Row" localSheetId="4" hidden="1">#REF!</definedName>
    <definedName name="XRefCopy67Row" hidden="1">#REF!</definedName>
    <definedName name="XRefCopy68" hidden="1">#REF!</definedName>
    <definedName name="XRefCopy68Row" localSheetId="4" hidden="1">#REF!</definedName>
    <definedName name="XRefCopy68Row" hidden="1">#REF!</definedName>
    <definedName name="XRefCopy69" hidden="1">#REF!</definedName>
    <definedName name="XRefCopy69Row" localSheetId="4" hidden="1">#REF!</definedName>
    <definedName name="XRefCopy69Row" hidden="1">#REF!</definedName>
    <definedName name="XRefCopy7" localSheetId="4" hidden="1">VPN!#REF!</definedName>
    <definedName name="XRefCopy70" localSheetId="1" hidden="1">#REF!</definedName>
    <definedName name="XRefCopy70" hidden="1">#REF!</definedName>
    <definedName name="XRefCopy70Row" localSheetId="1" hidden="1">#REF!</definedName>
    <definedName name="XRefCopy70Row" localSheetId="4" hidden="1">#REF!</definedName>
    <definedName name="XRefCopy70Row" hidden="1">#REF!</definedName>
    <definedName name="XRefCopy71" hidden="1">#REF!</definedName>
    <definedName name="XRefCopy71Row" localSheetId="4" hidden="1">#REF!</definedName>
    <definedName name="XRefCopy71Row" hidden="1">#REF!</definedName>
    <definedName name="XRefCopy72" hidden="1">#REF!</definedName>
    <definedName name="XRefCopy72Row" localSheetId="4" hidden="1">#REF!</definedName>
    <definedName name="XRefCopy72Row" hidden="1">#REF!</definedName>
    <definedName name="XRefCopy73" hidden="1">#REF!</definedName>
    <definedName name="XRefCopy73Row" localSheetId="4" hidden="1">#REF!</definedName>
    <definedName name="XRefCopy73Row" hidden="1">#REF!</definedName>
    <definedName name="XRefCopy74" hidden="1">#REF!</definedName>
    <definedName name="XRefCopy74Row" localSheetId="4" hidden="1">#REF!</definedName>
    <definedName name="XRefCopy74Row" hidden="1">#REF!</definedName>
    <definedName name="XRefCopy75" localSheetId="1" hidden="1">#REF!</definedName>
    <definedName name="XRefCopy75" localSheetId="4" hidden="1">VPN!#REF!</definedName>
    <definedName name="XRefCopy75" hidden="1">#REF!</definedName>
    <definedName name="XRefCopy75Row" localSheetId="1" hidden="1">#REF!</definedName>
    <definedName name="XRefCopy75Row" localSheetId="4" hidden="1">#REF!</definedName>
    <definedName name="XRefCopy75Row" hidden="1">#REF!</definedName>
    <definedName name="XRefCopy76" localSheetId="1" hidden="1">#REF!</definedName>
    <definedName name="XRefCopy76" localSheetId="4" hidden="1">VPN!#REF!</definedName>
    <definedName name="XRefCopy76" hidden="1">#REF!</definedName>
    <definedName name="XRefCopy76Row" localSheetId="1" hidden="1">#REF!</definedName>
    <definedName name="XRefCopy76Row" localSheetId="4" hidden="1">#REF!</definedName>
    <definedName name="XRefCopy76Row" hidden="1">#REF!</definedName>
    <definedName name="XRefCopy77" hidden="1">#REF!</definedName>
    <definedName name="XRefCopy77Row" localSheetId="4" hidden="1">#REF!</definedName>
    <definedName name="XRefCopy77Row" hidden="1">#REF!</definedName>
    <definedName name="XRefCopy78" hidden="1">#REF!</definedName>
    <definedName name="XRefCopy78Row" localSheetId="4" hidden="1">#REF!</definedName>
    <definedName name="XRefCopy78Row" hidden="1">#REF!</definedName>
    <definedName name="XRefCopy79" hidden="1">#REF!</definedName>
    <definedName name="XRefCopy79Row" localSheetId="4" hidden="1">#REF!</definedName>
    <definedName name="XRefCopy79Row" hidden="1">#REF!</definedName>
    <definedName name="XRefCopy7Row" localSheetId="4" hidden="1">#REF!</definedName>
    <definedName name="XRefCopy7Row" hidden="1">#REF!</definedName>
    <definedName name="XRefCopy8" localSheetId="4" hidden="1">VPN!#REF!</definedName>
    <definedName name="XRefCopy80Row" localSheetId="1" hidden="1">#REF!</definedName>
    <definedName name="XRefCopy80Row" localSheetId="4" hidden="1">#REF!</definedName>
    <definedName name="XRefCopy80Row" hidden="1">#REF!</definedName>
    <definedName name="XRefCopy81Row" localSheetId="4" hidden="1">#REF!</definedName>
    <definedName name="XRefCopy81Row" hidden="1">#REF!</definedName>
    <definedName name="XRefCopy82Row" localSheetId="4" hidden="1">#REF!</definedName>
    <definedName name="XRefCopy82Row" hidden="1">#REF!</definedName>
    <definedName name="XRefCopy83Row" localSheetId="4" hidden="1">#REF!</definedName>
    <definedName name="XRefCopy83Row" hidden="1">#REF!</definedName>
    <definedName name="XRefCopy84Row" localSheetId="4" hidden="1">#REF!</definedName>
    <definedName name="XRefCopy84Row" hidden="1">#REF!</definedName>
    <definedName name="XRefCopy85" hidden="1">#REF!</definedName>
    <definedName name="XRefCopy85Row" localSheetId="4" hidden="1">#REF!</definedName>
    <definedName name="XRefCopy85Row" hidden="1">#REF!</definedName>
    <definedName name="XRefCopy86" hidden="1">#REF!</definedName>
    <definedName name="XRefCopy86Row" localSheetId="4" hidden="1">#REF!</definedName>
    <definedName name="XRefCopy86Row" hidden="1">#REF!</definedName>
    <definedName name="XRefCopy87" hidden="1">#REF!</definedName>
    <definedName name="XRefCopy87Row" localSheetId="4" hidden="1">#REF!</definedName>
    <definedName name="XRefCopy87Row" hidden="1">#REF!</definedName>
    <definedName name="XRefCopy88" hidden="1">#REF!</definedName>
    <definedName name="XRefCopy88Row" localSheetId="4" hidden="1">#REF!</definedName>
    <definedName name="XRefCopy88Row" hidden="1">#REF!</definedName>
    <definedName name="XRefCopy89" hidden="1">#REF!</definedName>
    <definedName name="XRefCopy89Row" localSheetId="4" hidden="1">#REF!</definedName>
    <definedName name="XRefCopy89Row" hidden="1">#REF!</definedName>
    <definedName name="XRefCopy8Row" localSheetId="4" hidden="1">#REF!</definedName>
    <definedName name="XRefCopy8Row" hidden="1">#REF!</definedName>
    <definedName name="XRefCopy9" localSheetId="4" hidden="1">VPN!#REF!</definedName>
    <definedName name="XRefCopy90" localSheetId="1" hidden="1">#REF!</definedName>
    <definedName name="XRefCopy90" hidden="1">#REF!</definedName>
    <definedName name="XRefCopy90Row" localSheetId="1" hidden="1">#REF!</definedName>
    <definedName name="XRefCopy90Row" localSheetId="4" hidden="1">#REF!</definedName>
    <definedName name="XRefCopy90Row" hidden="1">#REF!</definedName>
    <definedName name="XRefCopy91" hidden="1">#REF!</definedName>
    <definedName name="XRefCopy91Row" localSheetId="4" hidden="1">#REF!</definedName>
    <definedName name="XRefCopy91Row" hidden="1">#REF!</definedName>
    <definedName name="XRefCopy92" localSheetId="4" hidden="1">#REF!</definedName>
    <definedName name="XRefCopy92" hidden="1">#REF!</definedName>
    <definedName name="XRefCopy92Row" localSheetId="4" hidden="1">#REF!</definedName>
    <definedName name="XRefCopy92Row" hidden="1">#REF!</definedName>
    <definedName name="XRefCopy93" localSheetId="4" hidden="1">#REF!</definedName>
    <definedName name="XRefCopy93" hidden="1">#REF!</definedName>
    <definedName name="XRefCopy93Row" localSheetId="4" hidden="1">#REF!</definedName>
    <definedName name="XRefCopy93Row" hidden="1">#REF!</definedName>
    <definedName name="XRefCopy94" localSheetId="4" hidden="1">#REF!</definedName>
    <definedName name="XRefCopy94" hidden="1">#REF!</definedName>
    <definedName name="XRefCopy94Row" localSheetId="4" hidden="1">#REF!</definedName>
    <definedName name="XRefCopy94Row" hidden="1">#REF!</definedName>
    <definedName name="XRefCopy95" hidden="1">#REF!</definedName>
    <definedName name="XRefCopy95Row" localSheetId="4" hidden="1">#REF!</definedName>
    <definedName name="XRefCopy95Row" hidden="1">#REF!</definedName>
    <definedName name="XRefCopy96" hidden="1">#REF!</definedName>
    <definedName name="XRefCopy96Row" localSheetId="4" hidden="1">#REF!</definedName>
    <definedName name="XRefCopy96Row" hidden="1">#REF!</definedName>
    <definedName name="XRefCopy97" hidden="1">#REF!</definedName>
    <definedName name="XRefCopy97Row" localSheetId="4" hidden="1">#REF!</definedName>
    <definedName name="XRefCopy97Row" hidden="1">#REF!</definedName>
    <definedName name="XRefCopy98" hidden="1">#REF!</definedName>
    <definedName name="XRefCopy98Row" localSheetId="4" hidden="1">#REF!</definedName>
    <definedName name="XRefCopy98Row" hidden="1">#REF!</definedName>
    <definedName name="XRefCopy99" hidden="1">#REF!</definedName>
    <definedName name="XRefCopy99Row" localSheetId="4" hidden="1">#REF!</definedName>
    <definedName name="XRefCopy99Row" hidden="1">#REF!</definedName>
    <definedName name="XRefCopy9Row" localSheetId="4" hidden="1">#REF!</definedName>
    <definedName name="XRefCopy9Row" hidden="1">#REF!</definedName>
    <definedName name="XRefCopyRangeCount" localSheetId="4" hidden="1">76</definedName>
    <definedName name="XRefCopyRangeCount" hidden="1">4</definedName>
    <definedName name="XRefPaste1" hidden="1">#REF!</definedName>
    <definedName name="XRefPaste10" hidden="1">#REF!</definedName>
    <definedName name="XRefPaste100" localSheetId="4" hidden="1">#REF!</definedName>
    <definedName name="XRefPaste100" hidden="1">#REF!</definedName>
    <definedName name="XRefPaste100Row" localSheetId="4" hidden="1">#REF!</definedName>
    <definedName name="XRefPaste100Row" hidden="1">#REF!</definedName>
    <definedName name="XRefPaste101" localSheetId="4" hidden="1">#REF!</definedName>
    <definedName name="XRefPaste101" hidden="1">#REF!</definedName>
    <definedName name="XRefPaste101Row" localSheetId="4" hidden="1">#REF!</definedName>
    <definedName name="XRefPaste101Row" hidden="1">#REF!</definedName>
    <definedName name="XRefPaste102" localSheetId="4" hidden="1">#REF!</definedName>
    <definedName name="XRefPaste102" hidden="1">#REF!</definedName>
    <definedName name="XRefPaste102Row" localSheetId="4" hidden="1">#REF!</definedName>
    <definedName name="XRefPaste102Row" hidden="1">#REF!</definedName>
    <definedName name="XRefPaste103" localSheetId="4" hidden="1">#REF!</definedName>
    <definedName name="XRefPaste103" hidden="1">#REF!</definedName>
    <definedName name="XRefPaste103Row" localSheetId="4" hidden="1">#REF!</definedName>
    <definedName name="XRefPaste103Row" hidden="1">#REF!</definedName>
    <definedName name="XRefPaste104" localSheetId="4" hidden="1">#REF!</definedName>
    <definedName name="XRefPaste104" hidden="1">#REF!</definedName>
    <definedName name="XRefPaste104Row" localSheetId="4" hidden="1">#REF!</definedName>
    <definedName name="XRefPaste104Row" hidden="1">#REF!</definedName>
    <definedName name="XRefPaste105" localSheetId="4" hidden="1">#REF!</definedName>
    <definedName name="XRefPaste105" hidden="1">#REF!</definedName>
    <definedName name="XRefPaste105Row" localSheetId="4" hidden="1">#REF!</definedName>
    <definedName name="XRefPaste105Row" hidden="1">#REF!</definedName>
    <definedName name="XRefPaste106" localSheetId="4" hidden="1">#REF!</definedName>
    <definedName name="XRefPaste106" hidden="1">#REF!</definedName>
    <definedName name="XRefPaste106Row" localSheetId="4" hidden="1">#REF!</definedName>
    <definedName name="XRefPaste106Row" hidden="1">#REF!</definedName>
    <definedName name="XRefPaste107" localSheetId="4" hidden="1">#REF!</definedName>
    <definedName name="XRefPaste107" hidden="1">#REF!</definedName>
    <definedName name="XRefPaste107Row" localSheetId="4" hidden="1">#REF!</definedName>
    <definedName name="XRefPaste107Row" hidden="1">#REF!</definedName>
    <definedName name="XRefPaste108" localSheetId="4" hidden="1">#REF!</definedName>
    <definedName name="XRefPaste108" hidden="1">#REF!</definedName>
    <definedName name="XRefPaste108Row" localSheetId="4" hidden="1">#REF!</definedName>
    <definedName name="XRefPaste108Row" hidden="1">#REF!</definedName>
    <definedName name="XRefPaste109" localSheetId="4" hidden="1">#REF!</definedName>
    <definedName name="XRefPaste109" hidden="1">#REF!</definedName>
    <definedName name="XRefPaste109Row" localSheetId="4" hidden="1">#REF!</definedName>
    <definedName name="XRefPaste109Row" hidden="1">#REF!</definedName>
    <definedName name="XRefPaste10Row" localSheetId="4" hidden="1">#REF!</definedName>
    <definedName name="XRefPaste10Row" hidden="1">#REF!</definedName>
    <definedName name="XRefPaste11" hidden="1">#REF!</definedName>
    <definedName name="XRefPaste110" localSheetId="4" hidden="1">#REF!</definedName>
    <definedName name="XRefPaste110" hidden="1">#REF!</definedName>
    <definedName name="XRefPaste110Row" localSheetId="4" hidden="1">#REF!</definedName>
    <definedName name="XRefPaste110Row" hidden="1">#REF!</definedName>
    <definedName name="XRefPaste111" localSheetId="4" hidden="1">#REF!</definedName>
    <definedName name="XRefPaste111" hidden="1">#REF!</definedName>
    <definedName name="XRefPaste111Row" localSheetId="4" hidden="1">#REF!</definedName>
    <definedName name="XRefPaste111Row" hidden="1">#REF!</definedName>
    <definedName name="XRefPaste112" localSheetId="4" hidden="1">#REF!</definedName>
    <definedName name="XRefPaste112" hidden="1">#REF!</definedName>
    <definedName name="XRefPaste112Row" localSheetId="4" hidden="1">#REF!</definedName>
    <definedName name="XRefPaste112Row" hidden="1">#REF!</definedName>
    <definedName name="XRefPaste113" localSheetId="4" hidden="1">#REF!</definedName>
    <definedName name="XRefPaste113" hidden="1">#REF!</definedName>
    <definedName name="XRefPaste113Row" localSheetId="4" hidden="1">#REF!</definedName>
    <definedName name="XRefPaste113Row" hidden="1">#REF!</definedName>
    <definedName name="XRefPaste114" localSheetId="4" hidden="1">#REF!</definedName>
    <definedName name="XRefPaste114" hidden="1">#REF!</definedName>
    <definedName name="XRefPaste114Row" localSheetId="4" hidden="1">#REF!</definedName>
    <definedName name="XRefPaste114Row" hidden="1">#REF!</definedName>
    <definedName name="XRefPaste115" localSheetId="4" hidden="1">#REF!</definedName>
    <definedName name="XRefPaste115" hidden="1">#REF!</definedName>
    <definedName name="XRefPaste115Row" localSheetId="4" hidden="1">#REF!</definedName>
    <definedName name="XRefPaste115Row" hidden="1">#REF!</definedName>
    <definedName name="XRefPaste116" localSheetId="4" hidden="1">#REF!</definedName>
    <definedName name="XRefPaste116" hidden="1">#REF!</definedName>
    <definedName name="XRefPaste116Row" localSheetId="4" hidden="1">#REF!</definedName>
    <definedName name="XRefPaste116Row" hidden="1">#REF!</definedName>
    <definedName name="XRefPaste117" localSheetId="4" hidden="1">#REF!</definedName>
    <definedName name="XRefPaste117" hidden="1">#REF!</definedName>
    <definedName name="XRefPaste117Row" localSheetId="4" hidden="1">#REF!</definedName>
    <definedName name="XRefPaste117Row" hidden="1">#REF!</definedName>
    <definedName name="XRefPaste118" localSheetId="4" hidden="1">#REF!</definedName>
    <definedName name="XRefPaste118" hidden="1">#REF!</definedName>
    <definedName name="XRefPaste118Row" localSheetId="4" hidden="1">#REF!</definedName>
    <definedName name="XRefPaste118Row" hidden="1">#REF!</definedName>
    <definedName name="XRefPaste119" localSheetId="4" hidden="1">#REF!</definedName>
    <definedName name="XRefPaste119" hidden="1">#REF!</definedName>
    <definedName name="XRefPaste119Row" localSheetId="4" hidden="1">#REF!</definedName>
    <definedName name="XRefPaste119Row" hidden="1">#REF!</definedName>
    <definedName name="XRefPaste11Row" localSheetId="4" hidden="1">#REF!</definedName>
    <definedName name="XRefPaste11Row" hidden="1">#REF!</definedName>
    <definedName name="XRefPaste12" localSheetId="4" hidden="1">#REF!</definedName>
    <definedName name="XRefPaste12" hidden="1">#REF!</definedName>
    <definedName name="XRefPaste120" localSheetId="4" hidden="1">#REF!</definedName>
    <definedName name="XRefPaste120" hidden="1">#REF!</definedName>
    <definedName name="XRefPaste120Row" localSheetId="4" hidden="1">#REF!</definedName>
    <definedName name="XRefPaste120Row" hidden="1">#REF!</definedName>
    <definedName name="XRefPaste121" localSheetId="4" hidden="1">#REF!</definedName>
    <definedName name="XRefPaste121" hidden="1">#REF!</definedName>
    <definedName name="XRefPaste121Row" localSheetId="4" hidden="1">#REF!</definedName>
    <definedName name="XRefPaste121Row" hidden="1">#REF!</definedName>
    <definedName name="XRefPaste122" localSheetId="4" hidden="1">#REF!</definedName>
    <definedName name="XRefPaste122" hidden="1">#REF!</definedName>
    <definedName name="XRefPaste122Row" localSheetId="4" hidden="1">#REF!</definedName>
    <definedName name="XRefPaste122Row" hidden="1">#REF!</definedName>
    <definedName name="XRefPaste123" localSheetId="4" hidden="1">#REF!</definedName>
    <definedName name="XRefPaste123" hidden="1">#REF!</definedName>
    <definedName name="XRefPaste123Row" localSheetId="4" hidden="1">#REF!</definedName>
    <definedName name="XRefPaste123Row" hidden="1">#REF!</definedName>
    <definedName name="XRefPaste124" localSheetId="4" hidden="1">#REF!</definedName>
    <definedName name="XRefPaste124" hidden="1">#REF!</definedName>
    <definedName name="XRefPaste124Row" localSheetId="4" hidden="1">#REF!</definedName>
    <definedName name="XRefPaste124Row" hidden="1">#REF!</definedName>
    <definedName name="XRefPaste125" localSheetId="4" hidden="1">#REF!</definedName>
    <definedName name="XRefPaste125" hidden="1">#REF!</definedName>
    <definedName name="XRefPaste125Row" localSheetId="4" hidden="1">#REF!</definedName>
    <definedName name="XRefPaste125Row" hidden="1">#REF!</definedName>
    <definedName name="XRefPaste126" localSheetId="4" hidden="1">#REF!</definedName>
    <definedName name="XRefPaste126" hidden="1">#REF!</definedName>
    <definedName name="XRefPaste126Row" localSheetId="4" hidden="1">#REF!</definedName>
    <definedName name="XRefPaste126Row" hidden="1">#REF!</definedName>
    <definedName name="XRefPaste127" localSheetId="4" hidden="1">#REF!</definedName>
    <definedName name="XRefPaste127" hidden="1">#REF!</definedName>
    <definedName name="XRefPaste127Row" localSheetId="4" hidden="1">#REF!</definedName>
    <definedName name="XRefPaste127Row" hidden="1">#REF!</definedName>
    <definedName name="XRefPaste128" localSheetId="4" hidden="1">#REF!</definedName>
    <definedName name="XRefPaste128" hidden="1">#REF!</definedName>
    <definedName name="XRefPaste128Row" localSheetId="4" hidden="1">#REF!</definedName>
    <definedName name="XRefPaste128Row" hidden="1">#REF!</definedName>
    <definedName name="XRefPaste129" localSheetId="4" hidden="1">#REF!</definedName>
    <definedName name="XRefPaste129" hidden="1">#REF!</definedName>
    <definedName name="XRefPaste129Row" localSheetId="4" hidden="1">#REF!</definedName>
    <definedName name="XRefPaste129Row" hidden="1">#REF!</definedName>
    <definedName name="XRefPaste12Row" localSheetId="4" hidden="1">#REF!</definedName>
    <definedName name="XRefPaste12Row" hidden="1">#REF!</definedName>
    <definedName name="XRefPaste130" localSheetId="4" hidden="1">#REF!</definedName>
    <definedName name="XRefPaste130" hidden="1">#REF!</definedName>
    <definedName name="XRefPaste130Row" localSheetId="4" hidden="1">#REF!</definedName>
    <definedName name="XRefPaste130Row" hidden="1">#REF!</definedName>
    <definedName name="XRefPaste131" localSheetId="4" hidden="1">#REF!</definedName>
    <definedName name="XRefPaste131" hidden="1">#REF!</definedName>
    <definedName name="XRefPaste131Row" localSheetId="4" hidden="1">#REF!</definedName>
    <definedName name="XRefPaste131Row" hidden="1">#REF!</definedName>
    <definedName name="XRefPaste132" localSheetId="4" hidden="1">#REF!</definedName>
    <definedName name="XRefPaste132" hidden="1">#REF!</definedName>
    <definedName name="XRefPaste132Row" localSheetId="4" hidden="1">#REF!</definedName>
    <definedName name="XRefPaste132Row" hidden="1">#REF!</definedName>
    <definedName name="XRefPaste133" localSheetId="4" hidden="1">#REF!</definedName>
    <definedName name="XRefPaste133" hidden="1">#REF!</definedName>
    <definedName name="XRefPaste133Row" localSheetId="4" hidden="1">#REF!</definedName>
    <definedName name="XRefPaste133Row" hidden="1">#REF!</definedName>
    <definedName name="XRefPaste134" localSheetId="4" hidden="1">#REF!</definedName>
    <definedName name="XRefPaste134" hidden="1">#REF!</definedName>
    <definedName name="XRefPaste134Row" localSheetId="4" hidden="1">#REF!</definedName>
    <definedName name="XRefPaste134Row" hidden="1">#REF!</definedName>
    <definedName name="XRefPaste135" localSheetId="4" hidden="1">#REF!</definedName>
    <definedName name="XRefPaste135" hidden="1">#REF!</definedName>
    <definedName name="XRefPaste135Row" localSheetId="4" hidden="1">#REF!</definedName>
    <definedName name="XRefPaste135Row" hidden="1">#REF!</definedName>
    <definedName name="XRefPaste136" localSheetId="4" hidden="1">#REF!</definedName>
    <definedName name="XRefPaste136" hidden="1">#REF!</definedName>
    <definedName name="XRefPaste136Row" localSheetId="4" hidden="1">#REF!</definedName>
    <definedName name="XRefPaste136Row" hidden="1">#REF!</definedName>
    <definedName name="XRefPaste137" localSheetId="4" hidden="1">#REF!</definedName>
    <definedName name="XRefPaste137" hidden="1">#REF!</definedName>
    <definedName name="XRefPaste137Row" localSheetId="4" hidden="1">#REF!</definedName>
    <definedName name="XRefPaste137Row" hidden="1">#REF!</definedName>
    <definedName name="XRefPaste138" localSheetId="4" hidden="1">#REF!</definedName>
    <definedName name="XRefPaste138" hidden="1">#REF!</definedName>
    <definedName name="XRefPaste138Row" localSheetId="4" hidden="1">#REF!</definedName>
    <definedName name="XRefPaste138Row" hidden="1">#REF!</definedName>
    <definedName name="XRefPaste139" localSheetId="4" hidden="1">#REF!</definedName>
    <definedName name="XRefPaste139" hidden="1">#REF!</definedName>
    <definedName name="XRefPaste139Row" localSheetId="4" hidden="1">#REF!</definedName>
    <definedName name="XRefPaste139Row" hidden="1">#REF!</definedName>
    <definedName name="XRefPaste13Row" localSheetId="4" hidden="1">#REF!</definedName>
    <definedName name="XRefPaste13Row" hidden="1">#REF!</definedName>
    <definedName name="XRefPaste14" localSheetId="4" hidden="1">#REF!</definedName>
    <definedName name="XRefPaste140" localSheetId="4" hidden="1">#REF!</definedName>
    <definedName name="XRefPaste140" hidden="1">#REF!</definedName>
    <definedName name="XRefPaste140Row" localSheetId="4" hidden="1">#REF!</definedName>
    <definedName name="XRefPaste140Row" hidden="1">#REF!</definedName>
    <definedName name="XRefPaste141" localSheetId="4" hidden="1">#REF!</definedName>
    <definedName name="XRefPaste141" hidden="1">#REF!</definedName>
    <definedName name="XRefPaste141Row" localSheetId="4" hidden="1">#REF!</definedName>
    <definedName name="XRefPaste141Row" hidden="1">#REF!</definedName>
    <definedName name="XRefPaste142" localSheetId="4" hidden="1">#REF!</definedName>
    <definedName name="XRefPaste142" hidden="1">#REF!</definedName>
    <definedName name="XRefPaste142Row" localSheetId="4" hidden="1">#REF!</definedName>
    <definedName name="XRefPaste142Row" hidden="1">#REF!</definedName>
    <definedName name="XRefPaste143" localSheetId="4" hidden="1">#REF!</definedName>
    <definedName name="XRefPaste143" hidden="1">#REF!</definedName>
    <definedName name="XRefPaste143Row" localSheetId="4" hidden="1">#REF!</definedName>
    <definedName name="XRefPaste143Row" hidden="1">#REF!</definedName>
    <definedName name="XRefPaste144" localSheetId="4" hidden="1">#REF!</definedName>
    <definedName name="XRefPaste144" hidden="1">#REF!</definedName>
    <definedName name="XRefPaste144Row" localSheetId="4" hidden="1">#REF!</definedName>
    <definedName name="XRefPaste144Row" hidden="1">#REF!</definedName>
    <definedName name="XRefPaste145" localSheetId="4" hidden="1">#REF!</definedName>
    <definedName name="XRefPaste145" hidden="1">#REF!</definedName>
    <definedName name="XRefPaste145Row" localSheetId="4" hidden="1">#REF!</definedName>
    <definedName name="XRefPaste145Row" hidden="1">#REF!</definedName>
    <definedName name="XRefPaste146" localSheetId="4" hidden="1">#REF!</definedName>
    <definedName name="XRefPaste146" hidden="1">#REF!</definedName>
    <definedName name="XRefPaste146Row" localSheetId="4" hidden="1">#REF!</definedName>
    <definedName name="XRefPaste146Row" hidden="1">#REF!</definedName>
    <definedName name="XRefPaste147" localSheetId="4" hidden="1">#REF!</definedName>
    <definedName name="XRefPaste147" hidden="1">#REF!</definedName>
    <definedName name="XRefPaste147Row" localSheetId="4" hidden="1">#REF!</definedName>
    <definedName name="XRefPaste147Row" hidden="1">#REF!</definedName>
    <definedName name="XRefPaste148" localSheetId="4" hidden="1">#REF!</definedName>
    <definedName name="XRefPaste148" hidden="1">#REF!</definedName>
    <definedName name="XRefPaste148Row" localSheetId="4" hidden="1">#REF!</definedName>
    <definedName name="XRefPaste148Row" hidden="1">#REF!</definedName>
    <definedName name="XRefPaste14Row" localSheetId="4" hidden="1">#REF!</definedName>
    <definedName name="XRefPaste14Row" hidden="1">#REF!</definedName>
    <definedName name="XRefPaste15" hidden="1">#REF!</definedName>
    <definedName name="XRefPaste15Row" localSheetId="4" hidden="1">#REF!</definedName>
    <definedName name="XRefPaste15Row" hidden="1">#REF!</definedName>
    <definedName name="XRefPaste16" hidden="1">#REF!</definedName>
    <definedName name="XRefPaste16Row" localSheetId="4" hidden="1">#REF!</definedName>
    <definedName name="XRefPaste17" hidden="1">#REF!</definedName>
    <definedName name="XRefPaste17Row" localSheetId="4" hidden="1">#REF!</definedName>
    <definedName name="XRefPaste17Row" hidden="1">#REF!</definedName>
    <definedName name="XRefPaste18" localSheetId="1" hidden="1">#REF!</definedName>
    <definedName name="XRefPaste18" localSheetId="4" hidden="1">VPN!#REF!</definedName>
    <definedName name="XRefPaste18" hidden="1">#REF!</definedName>
    <definedName name="XRefPaste18Row" localSheetId="1" hidden="1">#REF!</definedName>
    <definedName name="XRefPaste18Row" localSheetId="4" hidden="1">#REF!</definedName>
    <definedName name="XRefPaste18Row" hidden="1">#REF!</definedName>
    <definedName name="XRefPaste19" localSheetId="4" hidden="1">#REF!</definedName>
    <definedName name="XRefPaste19" hidden="1">#REF!</definedName>
    <definedName name="XRefPaste19Row" localSheetId="4" hidden="1">#REF!</definedName>
    <definedName name="XRefPaste19Row" hidden="1">#REF!</definedName>
    <definedName name="XRefPaste1Row" localSheetId="4" hidden="1">#REF!</definedName>
    <definedName name="XRefPaste1Row" hidden="1">#REF!</definedName>
    <definedName name="XRefPaste20" localSheetId="4" hidden="1">#REF!</definedName>
    <definedName name="XRefPaste20" hidden="1">#REF!</definedName>
    <definedName name="XRefPaste20Row" localSheetId="4" hidden="1">#REF!</definedName>
    <definedName name="XRefPaste21" localSheetId="4" hidden="1">#REF!</definedName>
    <definedName name="XRefPaste21" hidden="1">#REF!</definedName>
    <definedName name="XRefPaste21Row" localSheetId="4" hidden="1">#REF!</definedName>
    <definedName name="XRefPaste21Row" hidden="1">#REF!</definedName>
    <definedName name="XRefPaste22" localSheetId="4" hidden="1">#REF!</definedName>
    <definedName name="XRefPaste22" hidden="1">#REF!</definedName>
    <definedName name="XRefPaste22Row" localSheetId="4" hidden="1">#REF!</definedName>
    <definedName name="XRefPaste23" localSheetId="4" hidden="1">#REF!</definedName>
    <definedName name="XRefPaste23" hidden="1">#REF!</definedName>
    <definedName name="XRefPaste23Row" localSheetId="4" hidden="1">#REF!</definedName>
    <definedName name="XRefPaste24" localSheetId="4" hidden="1">#REF!</definedName>
    <definedName name="XRefPaste24" hidden="1">#REF!</definedName>
    <definedName name="XRefPaste24Row" localSheetId="4" hidden="1">#REF!</definedName>
    <definedName name="XRefPaste24Row" hidden="1">#REF!</definedName>
    <definedName name="XRefPaste25" localSheetId="4" hidden="1">#REF!</definedName>
    <definedName name="XRefPaste25" hidden="1">#REF!</definedName>
    <definedName name="XRefPaste25Row" localSheetId="4" hidden="1">#REF!</definedName>
    <definedName name="XRefPaste25Row" hidden="1">#REF!</definedName>
    <definedName name="XRefPaste26" localSheetId="4" hidden="1">#REF!</definedName>
    <definedName name="XRefPaste26" hidden="1">#REF!</definedName>
    <definedName name="XRefPaste26Row" localSheetId="4" hidden="1">#REF!</definedName>
    <definedName name="XRefPaste26Row" hidden="1">#REF!</definedName>
    <definedName name="XRefPaste27" localSheetId="4" hidden="1">#REF!</definedName>
    <definedName name="XRefPaste27" hidden="1">#REF!</definedName>
    <definedName name="XRefPaste27Row" localSheetId="4" hidden="1">#REF!</definedName>
    <definedName name="XRefPaste27Row" hidden="1">#REF!</definedName>
    <definedName name="XRefPaste28" localSheetId="4" hidden="1">#REF!</definedName>
    <definedName name="XRefPaste28" hidden="1">#REF!</definedName>
    <definedName name="XRefPaste28Row" localSheetId="4" hidden="1">#REF!</definedName>
    <definedName name="XRefPaste28Row" hidden="1">#REF!</definedName>
    <definedName name="XRefPaste29" localSheetId="4" hidden="1">#REF!</definedName>
    <definedName name="XRefPaste29" hidden="1">#REF!</definedName>
    <definedName name="XRefPaste29Row" localSheetId="4" hidden="1">#REF!</definedName>
    <definedName name="XRefPaste29Row" hidden="1">#REF!</definedName>
    <definedName name="XRefPaste2Row" localSheetId="4" hidden="1">#REF!</definedName>
    <definedName name="XRefPaste2Row" hidden="1">#REF!</definedName>
    <definedName name="XRefPaste30" localSheetId="4" hidden="1">#REF!</definedName>
    <definedName name="XRefPaste30" hidden="1">#REF!</definedName>
    <definedName name="XRefPaste30Row" localSheetId="4" hidden="1">#REF!</definedName>
    <definedName name="XRefPaste31" localSheetId="4" hidden="1">#REF!</definedName>
    <definedName name="XRefPaste31" hidden="1">#REF!</definedName>
    <definedName name="XRefPaste31Row" localSheetId="4" hidden="1">#REF!</definedName>
    <definedName name="XRefPaste32" localSheetId="4" hidden="1">#REF!</definedName>
    <definedName name="XRefPaste32" hidden="1">#REF!</definedName>
    <definedName name="XRefPaste32Row" localSheetId="4" hidden="1">#REF!</definedName>
    <definedName name="XRefPaste32Row" hidden="1">#REF!</definedName>
    <definedName name="XRefPaste33" hidden="1">#REF!</definedName>
    <definedName name="XRefPaste33Row" localSheetId="4" hidden="1">#REF!</definedName>
    <definedName name="XRefPaste33Row" hidden="1">#REF!</definedName>
    <definedName name="XRefPaste34" localSheetId="4" hidden="1">#REF!</definedName>
    <definedName name="XRefPaste34" hidden="1">#REF!</definedName>
    <definedName name="XRefPaste34Row" localSheetId="4" hidden="1">#REF!</definedName>
    <definedName name="XRefPaste34Row" hidden="1">#REF!</definedName>
    <definedName name="XRefPaste35" hidden="1">#REF!</definedName>
    <definedName name="XRefPaste35Row" localSheetId="4" hidden="1">#REF!</definedName>
    <definedName name="XRefPaste35Row" hidden="1">#REF!</definedName>
    <definedName name="XRefPaste36" localSheetId="4" hidden="1">#REF!</definedName>
    <definedName name="XRefPaste36" hidden="1">#REF!</definedName>
    <definedName name="XRefPaste36Row" localSheetId="4" hidden="1">#REF!</definedName>
    <definedName name="XRefPaste36Row" hidden="1">#REF!</definedName>
    <definedName name="XRefPaste37" localSheetId="4" hidden="1">#REF!</definedName>
    <definedName name="XRefPaste37" hidden="1">#REF!</definedName>
    <definedName name="XRefPaste37Row" localSheetId="4" hidden="1">#REF!</definedName>
    <definedName name="XRefPaste37Row" hidden="1">#REF!</definedName>
    <definedName name="XRefPaste38" localSheetId="4" hidden="1">#REF!</definedName>
    <definedName name="XRefPaste38" hidden="1">#REF!</definedName>
    <definedName name="XRefPaste38Row" localSheetId="4" hidden="1">#REF!</definedName>
    <definedName name="XRefPaste38Row" hidden="1">#REF!</definedName>
    <definedName name="XRefPaste39" localSheetId="4" hidden="1">#REF!</definedName>
    <definedName name="XRefPaste39" hidden="1">#REF!</definedName>
    <definedName name="XRefPaste39Row" localSheetId="4" hidden="1">#REF!</definedName>
    <definedName name="XRefPaste39Row" hidden="1">#REF!</definedName>
    <definedName name="XRefPaste3Row" localSheetId="4" hidden="1">#REF!</definedName>
    <definedName name="XRefPaste40" localSheetId="4" hidden="1">#REF!</definedName>
    <definedName name="XRefPaste40" hidden="1">#REF!</definedName>
    <definedName name="XRefPaste40Row" localSheetId="4" hidden="1">#REF!</definedName>
    <definedName name="XRefPaste40Row" hidden="1">#REF!</definedName>
    <definedName name="XRefPaste41" localSheetId="4" hidden="1">#REF!</definedName>
    <definedName name="XRefPaste41" hidden="1">#REF!</definedName>
    <definedName name="XRefPaste41Row" localSheetId="4" hidden="1">#REF!</definedName>
    <definedName name="XRefPaste41Row" hidden="1">#REF!</definedName>
    <definedName name="XRefPaste42" localSheetId="4" hidden="1">#REF!</definedName>
    <definedName name="XRefPaste42" hidden="1">#REF!</definedName>
    <definedName name="XRefPaste42Row" localSheetId="4" hidden="1">#REF!</definedName>
    <definedName name="XRefPaste42Row" hidden="1">#REF!</definedName>
    <definedName name="XRefPaste43" localSheetId="4" hidden="1">#REF!</definedName>
    <definedName name="XRefPaste43" hidden="1">#REF!</definedName>
    <definedName name="XRefPaste43Row" localSheetId="4" hidden="1">#REF!</definedName>
    <definedName name="XRefPaste43Row" hidden="1">#REF!</definedName>
    <definedName name="XRefPaste44" localSheetId="4" hidden="1">#REF!</definedName>
    <definedName name="XRefPaste44" hidden="1">#REF!</definedName>
    <definedName name="XRefPaste44Row" localSheetId="4" hidden="1">#REF!</definedName>
    <definedName name="XRefPaste44Row" hidden="1">#REF!</definedName>
    <definedName name="XRefPaste45" localSheetId="4" hidden="1">#REF!</definedName>
    <definedName name="XRefPaste45" hidden="1">#REF!</definedName>
    <definedName name="XRefPaste45Row" localSheetId="4" hidden="1">#REF!</definedName>
    <definedName name="XRefPaste45Row" hidden="1">#REF!</definedName>
    <definedName name="XRefPaste46" localSheetId="4" hidden="1">#REF!</definedName>
    <definedName name="XRefPaste46" hidden="1">#REF!</definedName>
    <definedName name="XRefPaste46Row" localSheetId="4" hidden="1">#REF!</definedName>
    <definedName name="XRefPaste46Row" hidden="1">#REF!</definedName>
    <definedName name="XRefPaste47" localSheetId="4" hidden="1">#REF!</definedName>
    <definedName name="XRefPaste47" hidden="1">#REF!</definedName>
    <definedName name="XRefPaste47Row" localSheetId="4" hidden="1">#REF!</definedName>
    <definedName name="XRefPaste47Row" hidden="1">#REF!</definedName>
    <definedName name="XRefPaste48" localSheetId="4" hidden="1">#REF!</definedName>
    <definedName name="XRefPaste48" hidden="1">#REF!</definedName>
    <definedName name="XRefPaste48Row" localSheetId="4" hidden="1">#REF!</definedName>
    <definedName name="XRefPaste48Row" hidden="1">#REF!</definedName>
    <definedName name="XRefPaste49" localSheetId="4" hidden="1">#REF!</definedName>
    <definedName name="XRefPaste49" hidden="1">#REF!</definedName>
    <definedName name="XRefPaste49Row" localSheetId="4" hidden="1">#REF!</definedName>
    <definedName name="XRefPaste49Row" hidden="1">#REF!</definedName>
    <definedName name="XRefPaste4Row" localSheetId="4" hidden="1">#REF!</definedName>
    <definedName name="XRefPaste4Row" hidden="1">#REF!</definedName>
    <definedName name="XRefPaste5" localSheetId="4" hidden="1">VPN!#REF!</definedName>
    <definedName name="XRefPaste50" localSheetId="1" hidden="1">#REF!</definedName>
    <definedName name="XRefPaste50" localSheetId="4" hidden="1">#REF!</definedName>
    <definedName name="XRefPaste50" hidden="1">#REF!</definedName>
    <definedName name="XRefPaste50Row" localSheetId="4" hidden="1">#REF!</definedName>
    <definedName name="XRefPaste50Row" hidden="1">#REF!</definedName>
    <definedName name="XRefPaste51" localSheetId="4" hidden="1">#REF!</definedName>
    <definedName name="XRefPaste51" hidden="1">#REF!</definedName>
    <definedName name="XRefPaste51Row" localSheetId="4" hidden="1">#REF!</definedName>
    <definedName name="XRefPaste51Row" hidden="1">#REF!</definedName>
    <definedName name="XRefPaste52" localSheetId="4" hidden="1">#REF!</definedName>
    <definedName name="XRefPaste52" hidden="1">#REF!</definedName>
    <definedName name="XRefPaste52Row" localSheetId="4" hidden="1">#REF!</definedName>
    <definedName name="XRefPaste52Row" hidden="1">#REF!</definedName>
    <definedName name="XRefPaste53" localSheetId="4" hidden="1">#REF!</definedName>
    <definedName name="XRefPaste53" hidden="1">#REF!</definedName>
    <definedName name="XRefPaste53Row" localSheetId="4" hidden="1">#REF!</definedName>
    <definedName name="XRefPaste53Row" hidden="1">#REF!</definedName>
    <definedName name="XRefPaste54" localSheetId="4" hidden="1">#REF!</definedName>
    <definedName name="XRefPaste54" hidden="1">#REF!</definedName>
    <definedName name="XRefPaste54Row" localSheetId="4" hidden="1">#REF!</definedName>
    <definedName name="XRefPaste54Row" hidden="1">#REF!</definedName>
    <definedName name="XRefPaste55" localSheetId="4" hidden="1">#REF!</definedName>
    <definedName name="XRefPaste55" hidden="1">#REF!</definedName>
    <definedName name="XRefPaste55Row" localSheetId="4" hidden="1">#REF!</definedName>
    <definedName name="XRefPaste55Row" hidden="1">#REF!</definedName>
    <definedName name="XRefPaste56" localSheetId="4" hidden="1">#REF!</definedName>
    <definedName name="XRefPaste56" hidden="1">#REF!</definedName>
    <definedName name="XRefPaste56Row" localSheetId="4" hidden="1">#REF!</definedName>
    <definedName name="XRefPaste56Row" hidden="1">#REF!</definedName>
    <definedName name="XRefPaste57" localSheetId="4" hidden="1">#REF!</definedName>
    <definedName name="XRefPaste57" hidden="1">#REF!</definedName>
    <definedName name="XRefPaste57Row" localSheetId="4" hidden="1">#REF!</definedName>
    <definedName name="XRefPaste57Row" hidden="1">#REF!</definedName>
    <definedName name="XRefPaste58" hidden="1">#REF!</definedName>
    <definedName name="XRefPaste58Row" localSheetId="4" hidden="1">#REF!</definedName>
    <definedName name="XRefPaste58Row" hidden="1">#REF!</definedName>
    <definedName name="XRefPaste59" hidden="1">#REF!</definedName>
    <definedName name="XRefPaste59Row" localSheetId="4" hidden="1">#REF!</definedName>
    <definedName name="XRefPaste59Row" hidden="1">#REF!</definedName>
    <definedName name="XRefPaste5Row" localSheetId="4" hidden="1">#REF!</definedName>
    <definedName name="XRefPaste5Row" hidden="1">#REF!</definedName>
    <definedName name="XRefPaste6" localSheetId="4" hidden="1">#REF!</definedName>
    <definedName name="XRefPaste60" hidden="1">#REF!</definedName>
    <definedName name="XRefPaste60Row" localSheetId="4" hidden="1">#REF!</definedName>
    <definedName name="XRefPaste60Row" hidden="1">#REF!</definedName>
    <definedName name="XRefPaste61" hidden="1">#REF!</definedName>
    <definedName name="XRefPaste61Row" localSheetId="4" hidden="1">#REF!</definedName>
    <definedName name="XRefPaste61Row" hidden="1">#REF!</definedName>
    <definedName name="XRefPaste62" hidden="1">#REF!</definedName>
    <definedName name="XRefPaste62Row" localSheetId="4" hidden="1">#REF!</definedName>
    <definedName name="XRefPaste62Row" hidden="1">#REF!</definedName>
    <definedName name="XRefPaste63" hidden="1">#REF!</definedName>
    <definedName name="XRefPaste63Row" localSheetId="4" hidden="1">#REF!</definedName>
    <definedName name="XRefPaste63Row" hidden="1">#REF!</definedName>
    <definedName name="XRefPaste64" localSheetId="4" hidden="1">#REF!</definedName>
    <definedName name="XRefPaste64" hidden="1">#REF!</definedName>
    <definedName name="XRefPaste64Row" localSheetId="4" hidden="1">#REF!</definedName>
    <definedName name="XRefPaste64Row" hidden="1">#REF!</definedName>
    <definedName name="XRefPaste65" hidden="1">#REF!</definedName>
    <definedName name="XRefPaste65Row" localSheetId="4" hidden="1">#REF!</definedName>
    <definedName name="XRefPaste65Row" hidden="1">#REF!</definedName>
    <definedName name="XRefPaste66" hidden="1">#REF!</definedName>
    <definedName name="XRefPaste66Row" localSheetId="4" hidden="1">#REF!</definedName>
    <definedName name="XRefPaste66Row" hidden="1">#REF!</definedName>
    <definedName name="XRefPaste67" localSheetId="4" hidden="1">#REF!</definedName>
    <definedName name="XRefPaste67" hidden="1">#REF!</definedName>
    <definedName name="XRefPaste67Row" localSheetId="4" hidden="1">#REF!</definedName>
    <definedName name="XRefPaste67Row" hidden="1">#REF!</definedName>
    <definedName name="XRefPaste68" hidden="1">#REF!</definedName>
    <definedName name="XRefPaste68Row" localSheetId="4" hidden="1">#REF!</definedName>
    <definedName name="XRefPaste68Row" hidden="1">#REF!</definedName>
    <definedName name="XRefPaste69" hidden="1">#REF!</definedName>
    <definedName name="XRefPaste69Row" localSheetId="4" hidden="1">#REF!</definedName>
    <definedName name="XRefPaste69Row" hidden="1">#REF!</definedName>
    <definedName name="XRefPaste6Row" localSheetId="4" hidden="1">#REF!</definedName>
    <definedName name="XRefPaste6Row" hidden="1">#REF!</definedName>
    <definedName name="XRefPaste7" localSheetId="4" hidden="1">#REF!</definedName>
    <definedName name="XRefPaste7" hidden="1">#REF!</definedName>
    <definedName name="XRefPaste70" hidden="1">#REF!</definedName>
    <definedName name="XRefPaste70Row" localSheetId="4" hidden="1">#REF!</definedName>
    <definedName name="XRefPaste70Row" hidden="1">#REF!</definedName>
    <definedName name="XRefPaste71" hidden="1">#REF!</definedName>
    <definedName name="XRefPaste71Row" localSheetId="4" hidden="1">#REF!</definedName>
    <definedName name="XRefPaste71Row" hidden="1">#REF!</definedName>
    <definedName name="XRefPaste72" localSheetId="4" hidden="1">#REF!</definedName>
    <definedName name="XRefPaste72" hidden="1">#REF!</definedName>
    <definedName name="XRefPaste72Row" localSheetId="4" hidden="1">#REF!</definedName>
    <definedName name="XRefPaste72Row" hidden="1">#REF!</definedName>
    <definedName name="XRefPaste73" localSheetId="4" hidden="1">#REF!</definedName>
    <definedName name="XRefPaste73" hidden="1">#REF!</definedName>
    <definedName name="XRefPaste73Row" localSheetId="4" hidden="1">#REF!</definedName>
    <definedName name="XRefPaste73Row" hidden="1">#REF!</definedName>
    <definedName name="XRefPaste74" localSheetId="4" hidden="1">#REF!</definedName>
    <definedName name="XRefPaste74" hidden="1">#REF!</definedName>
    <definedName name="XRefPaste74Row" localSheetId="4" hidden="1">#REF!</definedName>
    <definedName name="XRefPaste74Row" hidden="1">#REF!</definedName>
    <definedName name="XRefPaste75" localSheetId="4" hidden="1">#REF!</definedName>
    <definedName name="XRefPaste75" hidden="1">#REF!</definedName>
    <definedName name="XRefPaste75Row" localSheetId="4" hidden="1">#REF!</definedName>
    <definedName name="XRefPaste75Row" hidden="1">#REF!</definedName>
    <definedName name="XRefPaste76" localSheetId="4" hidden="1">#REF!</definedName>
    <definedName name="XRefPaste76" hidden="1">#REF!</definedName>
    <definedName name="XRefPaste76Row" localSheetId="4" hidden="1">#REF!</definedName>
    <definedName name="XRefPaste76Row" hidden="1">#REF!</definedName>
    <definedName name="XRefPaste77" localSheetId="4" hidden="1">#REF!</definedName>
    <definedName name="XRefPaste77" hidden="1">#REF!</definedName>
    <definedName name="XRefPaste77Row" localSheetId="4" hidden="1">#REF!</definedName>
    <definedName name="XRefPaste77Row" hidden="1">#REF!</definedName>
    <definedName name="XRefPaste78" localSheetId="4" hidden="1">#REF!</definedName>
    <definedName name="XRefPaste78" hidden="1">#REF!</definedName>
    <definedName name="XRefPaste78Row" localSheetId="4" hidden="1">#REF!</definedName>
    <definedName name="XRefPaste78Row" hidden="1">#REF!</definedName>
    <definedName name="XRefPaste79" localSheetId="4" hidden="1">#REF!</definedName>
    <definedName name="XRefPaste79" hidden="1">#REF!</definedName>
    <definedName name="XRefPaste79Row" localSheetId="4" hidden="1">#REF!</definedName>
    <definedName name="XRefPaste79Row" hidden="1">#REF!</definedName>
    <definedName name="XRefPaste7Row" localSheetId="4" hidden="1">#REF!</definedName>
    <definedName name="XRefPaste7Row" hidden="1">#REF!</definedName>
    <definedName name="XRefPaste8" localSheetId="4" hidden="1">#REF!</definedName>
    <definedName name="XRefPaste8" hidden="1">#REF!</definedName>
    <definedName name="XRefPaste80" localSheetId="4" hidden="1">#REF!</definedName>
    <definedName name="XRefPaste80" hidden="1">#REF!</definedName>
    <definedName name="XRefPaste80Row" localSheetId="4" hidden="1">#REF!</definedName>
    <definedName name="XRefPaste80Row" hidden="1">#REF!</definedName>
    <definedName name="XRefPaste81" localSheetId="4" hidden="1">#REF!</definedName>
    <definedName name="XRefPaste81" hidden="1">#REF!</definedName>
    <definedName name="XRefPaste81Row" localSheetId="4" hidden="1">#REF!</definedName>
    <definedName name="XRefPaste81Row" hidden="1">#REF!</definedName>
    <definedName name="XRefPaste82" localSheetId="4" hidden="1">#REF!</definedName>
    <definedName name="XRefPaste82" hidden="1">#REF!</definedName>
    <definedName name="XRefPaste82Row" localSheetId="4" hidden="1">#REF!</definedName>
    <definedName name="XRefPaste82Row" hidden="1">#REF!</definedName>
    <definedName name="XRefPaste83" localSheetId="4" hidden="1">#REF!</definedName>
    <definedName name="XRefPaste83" hidden="1">#REF!</definedName>
    <definedName name="XRefPaste83Row" localSheetId="4" hidden="1">#REF!</definedName>
    <definedName name="XRefPaste83Row" hidden="1">#REF!</definedName>
    <definedName name="XRefPaste84" localSheetId="4" hidden="1">#REF!</definedName>
    <definedName name="XRefPaste84" hidden="1">#REF!</definedName>
    <definedName name="XRefPaste84Row" localSheetId="4" hidden="1">#REF!</definedName>
    <definedName name="XRefPaste84Row" hidden="1">#REF!</definedName>
    <definedName name="XRefPaste85" localSheetId="4" hidden="1">#REF!</definedName>
    <definedName name="XRefPaste85" hidden="1">#REF!</definedName>
    <definedName name="XRefPaste85Row" localSheetId="4" hidden="1">#REF!</definedName>
    <definedName name="XRefPaste85Row" hidden="1">#REF!</definedName>
    <definedName name="XRefPaste86" localSheetId="4" hidden="1">#REF!</definedName>
    <definedName name="XRefPaste86" hidden="1">#REF!</definedName>
    <definedName name="XRefPaste86Row" localSheetId="4" hidden="1">#REF!</definedName>
    <definedName name="XRefPaste86Row" hidden="1">#REF!</definedName>
    <definedName name="XRefPaste87" localSheetId="4" hidden="1">#REF!</definedName>
    <definedName name="XRefPaste87" hidden="1">#REF!</definedName>
    <definedName name="XRefPaste87Row" localSheetId="4" hidden="1">#REF!</definedName>
    <definedName name="XRefPaste87Row" hidden="1">#REF!</definedName>
    <definedName name="XRefPaste88" localSheetId="4" hidden="1">#REF!</definedName>
    <definedName name="XRefPaste88" hidden="1">#REF!</definedName>
    <definedName name="XRefPaste88Row" localSheetId="4" hidden="1">#REF!</definedName>
    <definedName name="XRefPaste88Row" hidden="1">#REF!</definedName>
    <definedName name="XRefPaste89" localSheetId="4" hidden="1">#REF!</definedName>
    <definedName name="XRefPaste89" hidden="1">#REF!</definedName>
    <definedName name="XRefPaste89Row" localSheetId="4" hidden="1">#REF!</definedName>
    <definedName name="XRefPaste89Row" hidden="1">#REF!</definedName>
    <definedName name="XRefPaste8Row" localSheetId="4" hidden="1">#REF!</definedName>
    <definedName name="XRefPaste8Row" hidden="1">#REF!</definedName>
    <definedName name="XRefPaste9" hidden="1">#REF!</definedName>
    <definedName name="XRefPaste90" localSheetId="4" hidden="1">#REF!</definedName>
    <definedName name="XRefPaste90" hidden="1">#REF!</definedName>
    <definedName name="XRefPaste90Row" localSheetId="4" hidden="1">#REF!</definedName>
    <definedName name="XRefPaste90Row" hidden="1">#REF!</definedName>
    <definedName name="XRefPaste91" localSheetId="4" hidden="1">#REF!</definedName>
    <definedName name="XRefPaste91" hidden="1">#REF!</definedName>
    <definedName name="XRefPaste91Row" localSheetId="4" hidden="1">#REF!</definedName>
    <definedName name="XRefPaste91Row" hidden="1">#REF!</definedName>
    <definedName name="XRefPaste92" localSheetId="4" hidden="1">#REF!</definedName>
    <definedName name="XRefPaste92" hidden="1">#REF!</definedName>
    <definedName name="XRefPaste92Row" localSheetId="4" hidden="1">#REF!</definedName>
    <definedName name="XRefPaste92Row" hidden="1">#REF!</definedName>
    <definedName name="XRefPaste93" localSheetId="4" hidden="1">#REF!</definedName>
    <definedName name="XRefPaste93" hidden="1">#REF!</definedName>
    <definedName name="XRefPaste93Row" localSheetId="4" hidden="1">#REF!</definedName>
    <definedName name="XRefPaste93Row" hidden="1">#REF!</definedName>
    <definedName name="XRefPaste94" localSheetId="4" hidden="1">#REF!</definedName>
    <definedName name="XRefPaste94" hidden="1">#REF!</definedName>
    <definedName name="XRefPaste94Row" localSheetId="4" hidden="1">#REF!</definedName>
    <definedName name="XRefPaste94Row" hidden="1">#REF!</definedName>
    <definedName name="XRefPaste95" localSheetId="4" hidden="1">#REF!</definedName>
    <definedName name="XRefPaste95" hidden="1">#REF!</definedName>
    <definedName name="XRefPaste95Row" localSheetId="4" hidden="1">#REF!</definedName>
    <definedName name="XRefPaste95Row" hidden="1">#REF!</definedName>
    <definedName name="XRefPaste96" localSheetId="4" hidden="1">#REF!</definedName>
    <definedName name="XRefPaste96" hidden="1">#REF!</definedName>
    <definedName name="XRefPaste96Row" localSheetId="4" hidden="1">#REF!</definedName>
    <definedName name="XRefPaste96Row" hidden="1">#REF!</definedName>
    <definedName name="XRefPaste97" localSheetId="4" hidden="1">#REF!</definedName>
    <definedName name="XRefPaste97" hidden="1">#REF!</definedName>
    <definedName name="XRefPaste97Row" localSheetId="4" hidden="1">#REF!</definedName>
    <definedName name="XRefPaste97Row" hidden="1">#REF!</definedName>
    <definedName name="XRefPaste98" localSheetId="4" hidden="1">#REF!</definedName>
    <definedName name="XRefPaste98" hidden="1">#REF!</definedName>
    <definedName name="XRefPaste98Row" localSheetId="4" hidden="1">#REF!</definedName>
    <definedName name="XRefPaste98Row" hidden="1">#REF!</definedName>
    <definedName name="XRefPaste99" localSheetId="4" hidden="1">#REF!</definedName>
    <definedName name="XRefPaste99" hidden="1">#REF!</definedName>
    <definedName name="XRefPaste99Row" localSheetId="4" hidden="1">#REF!</definedName>
    <definedName name="XRefPaste99Row" hidden="1">#REF!</definedName>
    <definedName name="XRefPaste9Row" localSheetId="4" hidden="1">#REF!</definedName>
    <definedName name="XRefPaste9Row" hidden="1">#REF!</definedName>
    <definedName name="XRefPasteRangeCount" localSheetId="4" hidden="1">6</definedName>
    <definedName name="XRefPasteRangeCount" hidden="1">1</definedName>
    <definedName name="xx">#REF!</definedName>
    <definedName name="Z_5FCC9217_B3E9_4B91_A943_5F21728EBEE9_.wvu.PrintArea" localSheetId="2" hidden="1">BG!$B$10:$L$94</definedName>
    <definedName name="Z_5FCC9217_B3E9_4B91_A943_5F21728EBEE9_.wvu.PrintArea" localSheetId="3" hidden="1">EERR!$B$10:$G$101</definedName>
    <definedName name="Z_5FCC9217_B3E9_4B91_A943_5F21728EBEE9_.wvu.PrintArea" localSheetId="5" hidden="1">EFE!$A$9:$G$63</definedName>
    <definedName name="Z_5FCC9217_B3E9_4B91_A943_5F21728EBEE9_.wvu.PrintArea" localSheetId="6" hidden="1">'Nota 1 a Nota 4'!$A$10:$L$107</definedName>
    <definedName name="Z_5FCC9217_B3E9_4B91_A943_5F21728EBEE9_.wvu.PrintArea" localSheetId="7" hidden="1">'Nota 5'!$A$9:$I$914</definedName>
    <definedName name="Z_5FCC9217_B3E9_4B91_A943_5F21728EBEE9_.wvu.PrintArea" localSheetId="8" hidden="1">'Nota 6 a Nota 12'!$A$9:$I$48</definedName>
    <definedName name="Z_5FCC9217_B3E9_4B91_A943_5F21728EBEE9_.wvu.PrintArea" localSheetId="4" hidden="1">VPN!$B$9:$M$39</definedName>
    <definedName name="Z_5FCC9217_B3E9_4B91_A943_5F21728EBEE9_.wvu.Rows" localSheetId="5" hidden="1">EFE!$35:$35</definedName>
    <definedName name="Z_7015FC6D_0680_4B00_AA0E_B83DA1D0B666_.wvu.PrintArea" localSheetId="2" hidden="1">BG!$B$10:$L$94</definedName>
    <definedName name="Z_7015FC6D_0680_4B00_AA0E_B83DA1D0B666_.wvu.PrintArea" localSheetId="3" hidden="1">EERR!$B$10:$G$101</definedName>
    <definedName name="Z_7015FC6D_0680_4B00_AA0E_B83DA1D0B666_.wvu.PrintArea" localSheetId="5" hidden="1">EFE!$A$9:$G$63</definedName>
    <definedName name="Z_7015FC6D_0680_4B00_AA0E_B83DA1D0B666_.wvu.PrintArea" localSheetId="6" hidden="1">'Nota 1 a Nota 4'!$A$10:$L$107</definedName>
    <definedName name="Z_7015FC6D_0680_4B00_AA0E_B83DA1D0B666_.wvu.PrintArea" localSheetId="7" hidden="1">'Nota 5'!$A$9:$I$914</definedName>
    <definedName name="Z_7015FC6D_0680_4B00_AA0E_B83DA1D0B666_.wvu.PrintArea" localSheetId="8" hidden="1">'Nota 6 a Nota 12'!$A$9:$I$48</definedName>
    <definedName name="Z_7015FC6D_0680_4B00_AA0E_B83DA1D0B666_.wvu.PrintArea" localSheetId="4" hidden="1">VPN!$B$9:$M$39</definedName>
    <definedName name="Z_7015FC6D_0680_4B00_AA0E_B83DA1D0B666_.wvu.Rows" localSheetId="5" hidden="1">EFE!$35:$35</definedName>
    <definedName name="Z_970CBB53_F4B3_462F_AEFE_2BC403F5F0AD_.wvu.PrintArea" localSheetId="6" hidden="1">'Nota 1 a Nota 4'!$A$10:$L$107</definedName>
    <definedName name="Z_970CBB53_F4B3_462F_AEFE_2BC403F5F0AD_.wvu.PrintArea" localSheetId="7" hidden="1">'Nota 5'!$A$9:$I$914</definedName>
    <definedName name="Z_970CBB53_F4B3_462F_AEFE_2BC403F5F0AD_.wvu.PrintArea" localSheetId="8" hidden="1">'Nota 6 a Nota 12'!$A$9:$I$48</definedName>
    <definedName name="Z_B9F63820_5C32_455A_BC9D_0BE84D6B0867_.wvu.PrintArea" localSheetId="2" hidden="1">BG!$B$10:$L$94</definedName>
    <definedName name="Z_B9F63820_5C32_455A_BC9D_0BE84D6B0867_.wvu.PrintArea" localSheetId="3" hidden="1">EERR!$B$10:$G$101</definedName>
    <definedName name="Z_B9F63820_5C32_455A_BC9D_0BE84D6B0867_.wvu.PrintArea" localSheetId="5" hidden="1">EFE!$A$9:$G$63</definedName>
    <definedName name="Z_B9F63820_5C32_455A_BC9D_0BE84D6B0867_.wvu.PrintArea" localSheetId="4" hidden="1">VPN!$B$9:$M$39</definedName>
    <definedName name="Z_B9F63820_5C32_455A_BC9D_0BE84D6B0867_.wvu.Rows" localSheetId="5" hidden="1">EFE!$35:$35</definedName>
    <definedName name="Z_F3648BCD_1CED_4BBB_AE63_37BDB925883F_.wvu.PrintArea" localSheetId="2" hidden="1">BG!$B$10:$L$94</definedName>
    <definedName name="Z_F3648BCD_1CED_4BBB_AE63_37BDB925883F_.wvu.PrintArea" localSheetId="3" hidden="1">EERR!$B$10:$G$101</definedName>
    <definedName name="Z_F3648BCD_1CED_4BBB_AE63_37BDB925883F_.wvu.PrintArea" localSheetId="5" hidden="1">EFE!$A$9:$G$63</definedName>
    <definedName name="Z_F3648BCD_1CED_4BBB_AE63_37BDB925883F_.wvu.PrintArea" localSheetId="6" hidden="1">'Nota 1 a Nota 4'!$A$10:$L$107</definedName>
    <definedName name="Z_F3648BCD_1CED_4BBB_AE63_37BDB925883F_.wvu.PrintArea" localSheetId="7" hidden="1">'Nota 5'!$A$9:$I$914</definedName>
    <definedName name="Z_F3648BCD_1CED_4BBB_AE63_37BDB925883F_.wvu.PrintArea" localSheetId="8" hidden="1">'Nota 6 a Nota 12'!$A$9:$I$48</definedName>
    <definedName name="Z_F3648BCD_1CED_4BBB_AE63_37BDB925883F_.wvu.PrintArea" localSheetId="4" hidden="1">VPN!$B$9:$M$39</definedName>
    <definedName name="Z_F3648BCD_1CED_4BBB_AE63_37BDB925883F_.wvu.Rows" localSheetId="5" hidden="1">EFE!$35:$35</definedName>
    <definedName name="zdfd" localSheetId="1" hidden="1">#REF!</definedName>
    <definedName name="zdfd" localSheetId="6" hidden="1">#REF!</definedName>
    <definedName name="zdfd" localSheetId="7" hidden="1">#REF!</definedName>
    <definedName name="zdfd" localSheetId="8"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21" l="1"/>
  <c r="J41" i="21"/>
  <c r="J39" i="21"/>
  <c r="I49" i="21"/>
  <c r="H49" i="21"/>
  <c r="G49" i="21"/>
  <c r="N48" i="21"/>
  <c r="J49" i="21"/>
  <c r="J26" i="21"/>
  <c r="I26" i="21"/>
  <c r="H26" i="21"/>
  <c r="G26" i="21"/>
  <c r="N25" i="21"/>
  <c r="G45" i="21" l="1"/>
  <c r="G31" i="21"/>
  <c r="J31" i="21"/>
  <c r="I31" i="21"/>
  <c r="H31" i="21"/>
  <c r="I41" i="21"/>
  <c r="H41" i="21"/>
  <c r="G41" i="21"/>
  <c r="N40" i="21"/>
  <c r="N39" i="21"/>
  <c r="J22" i="21"/>
  <c r="I22" i="21"/>
  <c r="H22" i="21"/>
  <c r="G22" i="21"/>
  <c r="N9" i="21"/>
  <c r="I68" i="21" l="1"/>
  <c r="H68" i="21"/>
  <c r="G68" i="21"/>
  <c r="J68" i="21"/>
  <c r="I62" i="21"/>
  <c r="H62" i="21"/>
  <c r="G62" i="21"/>
  <c r="N61" i="21"/>
  <c r="N60" i="21"/>
  <c r="N59" i="21"/>
  <c r="I55" i="21"/>
  <c r="H55" i="21"/>
  <c r="G55" i="21"/>
  <c r="N54" i="21"/>
  <c r="N53" i="21"/>
  <c r="I45" i="21"/>
  <c r="H45" i="21"/>
  <c r="N44" i="21"/>
  <c r="J45" i="21"/>
  <c r="N38" i="21"/>
  <c r="N35" i="21"/>
  <c r="J35" i="21"/>
  <c r="I35" i="21"/>
  <c r="H35" i="21"/>
  <c r="G35" i="21"/>
  <c r="N29" i="21"/>
  <c r="N16" i="21"/>
  <c r="N15" i="21"/>
  <c r="N14" i="21"/>
  <c r="N13" i="21"/>
  <c r="N12" i="21"/>
  <c r="N11" i="21"/>
  <c r="N10" i="21"/>
  <c r="J62" i="21" l="1"/>
  <c r="J55" i="21"/>
  <c r="N67" i="21"/>
</calcChain>
</file>

<file path=xl/sharedStrings.xml><?xml version="1.0" encoding="utf-8"?>
<sst xmlns="http://schemas.openxmlformats.org/spreadsheetml/2006/main" count="1855" uniqueCount="967">
  <si>
    <t>USD</t>
  </si>
  <si>
    <t>Cuenta</t>
  </si>
  <si>
    <t>Moneda</t>
  </si>
  <si>
    <t>ACTIVO</t>
  </si>
  <si>
    <t>ACTIVO CORRIENTE</t>
  </si>
  <si>
    <t>ACTIVO NO CORRIENTE</t>
  </si>
  <si>
    <t>PASIVO</t>
  </si>
  <si>
    <t>PASIVO CORRIENTE</t>
  </si>
  <si>
    <t>CAPITAL</t>
  </si>
  <si>
    <t>RESERVAS</t>
  </si>
  <si>
    <t>RESULTADO DEL EJERCICIO</t>
  </si>
  <si>
    <t xml:space="preserve">Caja </t>
  </si>
  <si>
    <t>Bancos</t>
  </si>
  <si>
    <t>Deudores por intermediacion</t>
  </si>
  <si>
    <t>Cuentas por cobrar a Personas y Empresas relacionadas</t>
  </si>
  <si>
    <t>TOTAL ACTIVO CORRIENTE</t>
  </si>
  <si>
    <t>PATRIMONIO NETO</t>
  </si>
  <si>
    <t>TOTAL ACTIVO NO CORRIENTE</t>
  </si>
  <si>
    <t>TOTAL ACTIVO</t>
  </si>
  <si>
    <t>Otros Pasivos</t>
  </si>
  <si>
    <t>TOTAL PASIVO CORRIENTE</t>
  </si>
  <si>
    <t>TOTAL PASIVO</t>
  </si>
  <si>
    <t>TOTAL PATRIMONIO NETO (Según el Estado de Variación del Patrimonio Neto)</t>
  </si>
  <si>
    <t>TOTAL PASIVO Y PATRIMONIO NETO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</si>
  <si>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</si>
  <si>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</si>
  <si>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</si>
  <si>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</si>
  <si>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</si>
  <si>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</si>
  <si>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</si>
  <si>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</si>
  <si>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</si>
  <si>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</si>
  <si>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</si>
  <si>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</si>
  <si>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</si>
  <si>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</si>
  <si>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</si>
  <si>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</si>
  <si>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</si>
  <si>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</si>
  <si>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</si>
  <si>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</si>
  <si>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</si>
  <si>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</si>
  <si>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</si>
  <si>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</si>
  <si>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</si>
  <si>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</si>
  <si>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</si>
  <si>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</si>
  <si>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</si>
  <si>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</si>
  <si>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</si>
  <si>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</si>
  <si>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</si>
  <si>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</si>
  <si>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</si>
  <si>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</si>
  <si>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</si>
  <si>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Concepto</t>
  </si>
  <si>
    <t>Total</t>
  </si>
  <si>
    <t>CDA</t>
  </si>
  <si>
    <t>Acción de la Bolsa de Valores</t>
  </si>
  <si>
    <t>Totales</t>
  </si>
  <si>
    <t>Intereses pagados</t>
  </si>
  <si>
    <t>Impuesto a la Renta</t>
  </si>
  <si>
    <t>Gastos Bancarios</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</si>
  <si>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</si>
  <si>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</si>
  <si>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</si>
  <si>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</si>
  <si>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</si>
  <si>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</si>
  <si>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</si>
  <si>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</si>
  <si>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</si>
  <si>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</si>
  <si>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</si>
  <si>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</si>
  <si>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</si>
  <si>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</si>
  <si>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Licencia</t>
  </si>
  <si>
    <t>Marcas</t>
  </si>
  <si>
    <t>PASIVO NO CORRIENTE</t>
  </si>
  <si>
    <t>Cuentas a Pagar</t>
  </si>
  <si>
    <t>Cuentas a pagar a personas y empresas</t>
  </si>
  <si>
    <t xml:space="preserve">Acreedores varios </t>
  </si>
  <si>
    <t>Préstamos en Bancos</t>
  </si>
  <si>
    <t>Previsión para indemnización</t>
  </si>
  <si>
    <t>TOTAL PASIVO NO CORRIENTE</t>
  </si>
  <si>
    <t>Cuenta de orden deudora</t>
  </si>
  <si>
    <t>Cuenta de orden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</si>
  <si>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</si>
  <si>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</si>
  <si>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</si>
  <si>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</si>
  <si>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</si>
  <si>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</si>
  <si>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</si>
  <si>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</si>
  <si>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</si>
  <si>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</si>
  <si>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</si>
  <si>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</si>
  <si>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</si>
  <si>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</si>
  <si>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</si>
  <si>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</si>
  <si>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</si>
  <si>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</si>
  <si>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</si>
  <si>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</si>
  <si>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</si>
  <si>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</si>
  <si>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</si>
  <si>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</si>
  <si>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</si>
  <si>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</si>
  <si>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</si>
  <si>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</si>
  <si>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</si>
  <si>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</si>
  <si>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</si>
  <si>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</si>
  <si>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</si>
  <si>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Intereses percibidos</t>
  </si>
  <si>
    <t>Dividendos percibidos</t>
  </si>
  <si>
    <t>Efectivo neto (o usado) en actividades de inversión</t>
  </si>
  <si>
    <t>Aportes de Capital</t>
  </si>
  <si>
    <t>Dividendos Pagados</t>
  </si>
  <si>
    <t>INVERSIONES PERMANENTES</t>
  </si>
  <si>
    <t>Instalaciones</t>
  </si>
  <si>
    <t>CARGOS DIFERIDOS</t>
  </si>
  <si>
    <t>Aportes y Retenciones a Pagar</t>
  </si>
  <si>
    <t>Auditoria Externa a Pagar</t>
  </si>
  <si>
    <t>Otros Ingresos</t>
  </si>
  <si>
    <t>Capital Integrado</t>
  </si>
  <si>
    <t>Resultados Acumulados</t>
  </si>
  <si>
    <t>Resultado del Ejercicio</t>
  </si>
  <si>
    <t>Aranceles BVPASA</t>
  </si>
  <si>
    <t>Ingresos Extraordinarios</t>
  </si>
  <si>
    <t>Gastos de Representación</t>
  </si>
  <si>
    <t>Cuotas y Suscripciones</t>
  </si>
  <si>
    <t>Intereses y Gastos de Sobregiros</t>
  </si>
  <si>
    <t>Regional Casa de Bolsa S.A.</t>
  </si>
  <si>
    <t>Otros Ingresos Operativos</t>
  </si>
  <si>
    <t>Honorarios Profesionales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</si>
  <si>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</si>
  <si>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</si>
  <si>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</si>
  <si>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</si>
  <si>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</si>
  <si>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</si>
  <si>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</si>
  <si>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</si>
  <si>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</si>
  <si>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</si>
  <si>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</si>
  <si>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</si>
  <si>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</si>
  <si>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</si>
  <si>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</si>
  <si>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</si>
  <si>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</si>
  <si>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</si>
  <si>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</si>
  <si>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</si>
  <si>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</si>
  <si>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</si>
  <si>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</si>
  <si>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</si>
  <si>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</si>
  <si>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</si>
  <si>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a) Comprar y vender valores por cuenta de terceros y por cuenta con recursos propios, en la bolsa o fuera de ella. </t>
  </si>
  <si>
    <t>e) Actuar como representante de los obligacionistas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</si>
  <si>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</si>
  <si>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</si>
  <si>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</si>
  <si>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</si>
  <si>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</si>
  <si>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</si>
  <si>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</si>
  <si>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ACTIVOS INTANGIBLES</t>
  </si>
  <si>
    <t>Intereses Cobrados</t>
  </si>
  <si>
    <t>Arancel CNV</t>
  </si>
  <si>
    <t>Comisiones Pagadas</t>
  </si>
  <si>
    <t>Courier y Encomiendas</t>
  </si>
  <si>
    <t>Gastos de Asamblea</t>
  </si>
  <si>
    <t xml:space="preserve">Por intermediación de renta fija en rueda  </t>
  </si>
  <si>
    <t>Disponibilidades</t>
  </si>
  <si>
    <t>ESTADO DE FLUJO DE EFECTIVO</t>
  </si>
  <si>
    <t>Gastos de Desarrollo</t>
  </si>
  <si>
    <t>Contadora</t>
  </si>
  <si>
    <t>Vicepresidente</t>
  </si>
  <si>
    <t>Marcelo Prono</t>
  </si>
  <si>
    <t>Acreedores varios</t>
  </si>
  <si>
    <t>Intereses a Devengar</t>
  </si>
  <si>
    <t>Créditos</t>
  </si>
  <si>
    <t xml:space="preserve">Cuentas por cobrar a Personas y Empresas relacionadas </t>
  </si>
  <si>
    <t xml:space="preserve"> </t>
  </si>
  <si>
    <t>2.1  Naturaleza jurídica de las actividades de la sociedad</t>
  </si>
  <si>
    <t>N/A</t>
  </si>
  <si>
    <t xml:space="preserve">Efecto de las variaciones en tipo de cambio </t>
  </si>
  <si>
    <t>Valores al inicio del ejercicio</t>
  </si>
  <si>
    <t>Altas</t>
  </si>
  <si>
    <t>Bajas</t>
  </si>
  <si>
    <t>Acumuladas al inicio del ejercicio</t>
  </si>
  <si>
    <t>VALORES DE ORIGEN</t>
  </si>
  <si>
    <t>DEPRECIACIONES</t>
  </si>
  <si>
    <t>Accionista</t>
  </si>
  <si>
    <t>Totales:</t>
  </si>
  <si>
    <t>Banco Regional S.A.E.C.A.</t>
  </si>
  <si>
    <t>Servicio de Asesoría a Pagar</t>
  </si>
  <si>
    <t>Capacitacion del Personal a Pagar</t>
  </si>
  <si>
    <t>Comisiones Comerciales a Pagar</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</si>
  <si>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</si>
  <si>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</si>
  <si>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</si>
  <si>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</si>
  <si>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</si>
  <si>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</si>
  <si>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</si>
  <si>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</si>
  <si>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</si>
  <si>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</si>
  <si>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</si>
  <si>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</si>
  <si>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</si>
  <si>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</si>
  <si>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</si>
  <si>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</si>
  <si>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</si>
  <si>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</si>
  <si>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</si>
  <si>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</si>
  <si>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</si>
  <si>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</si>
  <si>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</si>
  <si>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</si>
  <si>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</si>
  <si>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</si>
  <si>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</si>
  <si>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</si>
  <si>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</si>
  <si>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t>
  </si>
  <si>
    <t>Gastos de constitución</t>
  </si>
  <si>
    <t>5.a) Valuación en moneda extranjera</t>
  </si>
  <si>
    <t>5.b) Posición en moneda extranjera</t>
  </si>
  <si>
    <t>Detalle</t>
  </si>
  <si>
    <t>Clase</t>
  </si>
  <si>
    <t>Monto</t>
  </si>
  <si>
    <t>Certificados de Depósito de Ahorro</t>
  </si>
  <si>
    <t>Deudores por intermediación</t>
  </si>
  <si>
    <t>Préstamos financieros</t>
  </si>
  <si>
    <t>Sobregiros en cuenta corriente</t>
  </si>
  <si>
    <t>Otros pasivos</t>
  </si>
  <si>
    <t>Otros pasivos corrientes</t>
  </si>
  <si>
    <t>5.c) Diferencia de cambio en moneda extranjera</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</si>
  <si>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</si>
  <si>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</si>
  <si>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</si>
  <si>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</si>
  <si>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</si>
  <si>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</si>
  <si>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</si>
  <si>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</si>
  <si>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Continental S.A.E.C.A.</t>
  </si>
  <si>
    <t>Banco GNB Paraguay S.A.</t>
  </si>
  <si>
    <t>5.e.1 - Inversiones temporarias y permanentes</t>
  </si>
  <si>
    <t>Banco Regional S.A.E.C.A</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</si>
  <si>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</si>
  <si>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</si>
  <si>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</si>
  <si>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</si>
  <si>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</si>
  <si>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</si>
  <si>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Total Deuda a terceros por operaciones de reporto (Acreedores) - Pasivo</t>
  </si>
  <si>
    <t>5.f. 1) Deudores por intermediación</t>
  </si>
  <si>
    <t>El saldo de deudores por intermediación es como sigue:</t>
  </si>
  <si>
    <t>5.f.3) Deudores varios:</t>
  </si>
  <si>
    <t>5.f.4) Derechos sobre títulos por contratos de underwriting:</t>
  </si>
  <si>
    <t>5.f.5) Cuentas por cobrar a personas y empresas relacionadas:</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</si>
  <si>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</si>
  <si>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</si>
  <si>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</si>
  <si>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</si>
  <si>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</si>
  <si>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</si>
  <si>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</si>
  <si>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</si>
  <si>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</si>
  <si>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</si>
  <si>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5.m) Provisiones</t>
  </si>
  <si>
    <t>5.o) Cuentas por pagar a personas y empresas relacionadas</t>
  </si>
  <si>
    <t>Sobregiro en cuenta Corriente</t>
  </si>
  <si>
    <t xml:space="preserve">5.p) Obligaciones por contrato de underwriting </t>
  </si>
  <si>
    <t>5.q) Otros pasivos corrientes y no corrientes</t>
  </si>
  <si>
    <t>Regional AFPISA</t>
  </si>
  <si>
    <t>Capital integrado</t>
  </si>
  <si>
    <t>No aplicable. Los presentes estados financieros no incluyen previsiones.</t>
  </si>
  <si>
    <t>Otros gastos de administración</t>
  </si>
  <si>
    <t>Otros ingresos</t>
  </si>
  <si>
    <t>Otros egresos</t>
  </si>
  <si>
    <t>Intereses pagados por sobregiros</t>
  </si>
  <si>
    <t>Resultados financieros netos</t>
  </si>
  <si>
    <t>Ingresos varios</t>
  </si>
  <si>
    <t>6.a) Compromisos directos</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</si>
  <si>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</si>
  <si>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</si>
  <si>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</si>
  <si>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</si>
  <si>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</si>
  <si>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Bancop S.A.</t>
  </si>
  <si>
    <t xml:space="preserve">Banco Atlas S.A. </t>
  </si>
  <si>
    <t>Anticipo de Clientes U$S</t>
  </si>
  <si>
    <t>Otros Gastos de Personal</t>
  </si>
  <si>
    <t>Tarjetas de Gourmet - Empleados</t>
  </si>
  <si>
    <t>INFORMACIÓN GENERAL DE LA ENTIDAD</t>
  </si>
  <si>
    <t>1. IDENTIFICACIÓN</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</si>
  <si>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</si>
  <si>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</si>
  <si>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</si>
  <si>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</si>
  <si>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</si>
  <si>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</si>
  <si>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</si>
  <si>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</si>
  <si>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</si>
  <si>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</si>
  <si>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</si>
  <si>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</si>
  <si>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2. ANTECEDENTES DE CONSTITUCIÓN DE LA SOCIEDAD</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</si>
  <si>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</si>
  <si>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</si>
  <si>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</si>
  <si>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</si>
  <si>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</si>
  <si>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</si>
  <si>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</si>
  <si>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</si>
  <si>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</si>
  <si>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</si>
  <si>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</si>
  <si>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</si>
  <si>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</si>
  <si>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</si>
  <si>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</si>
  <si>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</si>
  <si>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</si>
  <si>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Síndico suplente</t>
  </si>
  <si>
    <t>Plana ejecutiva</t>
  </si>
  <si>
    <t>Gerente General</t>
  </si>
  <si>
    <t>Gerente Comercial</t>
  </si>
  <si>
    <t>Gerente de Finanzas Corporativas</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</si>
  <si>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</si>
  <si>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</si>
  <si>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</si>
  <si>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</si>
  <si>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</si>
  <si>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</si>
  <si>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</si>
  <si>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</si>
  <si>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</si>
  <si>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</si>
  <si>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</si>
  <si>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</si>
  <si>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</si>
  <si>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</si>
  <si>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</si>
  <si>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</si>
  <si>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t>6. PERSONAS VINCULADAS</t>
  </si>
  <si>
    <t>PERSONAS VINCULADAS</t>
  </si>
  <si>
    <t>Tipo de vínculo</t>
  </si>
  <si>
    <t>Director</t>
  </si>
  <si>
    <t>Sociedad controlante (*)</t>
  </si>
  <si>
    <t>Clara Francisca Peroni Peña</t>
  </si>
  <si>
    <t>Aumento de Capital</t>
  </si>
  <si>
    <t>Bonos Financieros</t>
  </si>
  <si>
    <t xml:space="preserve">Banco Nacional de Fomento </t>
  </si>
  <si>
    <t>BANCO REGIONAL S.A.E.C.A</t>
  </si>
  <si>
    <t>www.regionalcasadebolsa.com.py</t>
  </si>
  <si>
    <t>Revaluación de Acciones</t>
  </si>
  <si>
    <t>Saldo al inicio del ejercicio</t>
  </si>
  <si>
    <t>REGIONAL CASA DE BOLSA S.A.</t>
  </si>
  <si>
    <t>Integración de Capital</t>
  </si>
  <si>
    <t>Títulos de Renta Fija en Reporto</t>
  </si>
  <si>
    <t xml:space="preserve">Títulos de Renta Variable   </t>
  </si>
  <si>
    <t>BALANCE GENERAL</t>
  </si>
  <si>
    <t>(Cifras expresadas en guaraníes)</t>
  </si>
  <si>
    <t>ESTADOS DE RESULTADOS</t>
  </si>
  <si>
    <t>ESTADO DE VARIACIÓN DEL PATRIMONIO NETO</t>
  </si>
  <si>
    <t>Nombre</t>
  </si>
  <si>
    <t>Monto de Participación</t>
  </si>
  <si>
    <t>% Participación en Capital de la Otra Empresa</t>
  </si>
  <si>
    <t>% Participación en el Capital Propio</t>
  </si>
  <si>
    <t>Factor de Vinculación</t>
  </si>
  <si>
    <t>Controlante</t>
  </si>
  <si>
    <t>Regional Administradora de Fondos Patrimoniales de Inversión S.A.</t>
  </si>
  <si>
    <t>Además, cuenta con participación en la siguiente entidad:</t>
  </si>
  <si>
    <t>Las mejoras o adiciones son capitalizadas, mientras que los gastos de mantenimiento y/o reparaciones que no aumentan el valor de los bienes ni su vida útil, son imputados como gastos en el período en que se originan.</t>
  </si>
  <si>
    <t>NOTA 1. CONSIDERACIÓN DE LOS ESTADOS FINANCIEROS</t>
  </si>
  <si>
    <t>NOTA 2. INFORMACIÓN BÁSICA DE LA EMPRESA</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</si>
  <si>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</si>
  <si>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</si>
  <si>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</si>
  <si>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</si>
  <si>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Gastos a Recuperar - Empleados</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</si>
  <si>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</si>
  <si>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</si>
  <si>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</si>
  <si>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</si>
  <si>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</si>
  <si>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t>Retribuciones Especiales a Pagar</t>
  </si>
  <si>
    <t>Retribuciones Especiales</t>
  </si>
  <si>
    <t>Mantenimiento de Software</t>
  </si>
  <si>
    <t>Intereses a cobrar por inversiones temporarias</t>
  </si>
  <si>
    <t>Deudas con terceros por operaciones de reporto</t>
  </si>
  <si>
    <t>BANCO ITAÚ PARAGUAY S.A.</t>
  </si>
  <si>
    <t>Títulos de Renta Variable ANC</t>
  </si>
  <si>
    <t xml:space="preserve">Inversiones </t>
  </si>
  <si>
    <t xml:space="preserve">Acciones </t>
  </si>
  <si>
    <t>Participacion en Resultados</t>
  </si>
  <si>
    <t>Auditor Interno</t>
  </si>
  <si>
    <t>Asignación del resultado acumulado</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</si>
  <si>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</si>
  <si>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5.j) Préstamos financieros</t>
  </si>
  <si>
    <t>Porción circulante de préstamos a largo plazo</t>
  </si>
  <si>
    <t>5.k) Acreedores por intermediación</t>
  </si>
  <si>
    <t>5.l ) Acreedores varios</t>
  </si>
  <si>
    <t>Disponibles</t>
  </si>
  <si>
    <t>Sobregiros bancarios</t>
  </si>
  <si>
    <t>NOTA 7. LIMITACIÓN A LA LIBRE DISPONIBILIDAD DE LOS ACTIVOS O DEL PATRIMONIO Y CUALQUIER RESTRICCIÓN AL DERECHO DE PROPIEDAD</t>
  </si>
  <si>
    <t>NOTA 8. CAMBIO CONTABLES</t>
  </si>
  <si>
    <t>NOTA 9. RESTRICCIONES PARA DISTRIBUCIÓN DE UTILIDADES</t>
  </si>
  <si>
    <t>NOTA 10. SANCIONES</t>
  </si>
  <si>
    <t>NOTA 11: OTROS ASUNTOS RELEVANTES</t>
  </si>
  <si>
    <t>NOTA 12. HECHOS POSTERIORES AL CIERRE DEL EJERCICIO</t>
  </si>
  <si>
    <t xml:space="preserve">Los estados financieros han sido preparados de acuerdo con las normas establecidas por la Comisión Nacional de Valores aplicables a casas de bolsa, y con Normas de Información Financiera (NIF) emitidas por el Consejo de Contadores Públicos del Paraguay. </t>
  </si>
  <si>
    <t>Los Estados Financieros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</si>
  <si>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La preparación de los presentes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</si>
  <si>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El reconocimiento inicial de estos bienes corresponde al costo de adquisición. La medición posterior de estos activos se presenta neta de depreciaciones acumuladas y, en caso de corresponder, de deterioro.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</si>
  <si>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</si>
  <si>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</si>
  <si>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Bolsa de Valores y Productos de Asunción S.A.</t>
  </si>
  <si>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</si>
  <si>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</si>
  <si>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</si>
  <si>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</si>
  <si>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</si>
  <si>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t>La posición de activos y pasivos en moneda extranjera al cierre del periodo es la siguiente:</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</si>
  <si>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</si>
  <si>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</si>
  <si>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</si>
  <si>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</si>
  <si>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</si>
  <si>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</si>
  <si>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</si>
  <si>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</si>
  <si>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</si>
  <si>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</si>
  <si>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</si>
  <si>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</si>
  <si>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</si>
  <si>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</si>
  <si>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</si>
  <si>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5.f.2</t>
  </si>
  <si>
    <t>Nota 5.f.4</t>
  </si>
  <si>
    <t>Derechos sobre títulos por contratos de underwriting</t>
  </si>
  <si>
    <t>Nota 5.f.5</t>
  </si>
  <si>
    <t>Equipos de informática</t>
  </si>
  <si>
    <t>Saldo inicial</t>
  </si>
  <si>
    <t>Aumentos</t>
  </si>
  <si>
    <t>Amortizaciones</t>
  </si>
  <si>
    <t>Saldo neto final</t>
  </si>
  <si>
    <t xml:space="preserve">Activo Intagibles y Cargos Diferidos </t>
  </si>
  <si>
    <t>Nota 5.h</t>
  </si>
  <si>
    <t>Los otros activos corrientes se componen como sigue:</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</si>
  <si>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</si>
  <si>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</si>
  <si>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</si>
  <si>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</si>
  <si>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</si>
  <si>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</si>
  <si>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</si>
  <si>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</si>
  <si>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</si>
  <si>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</si>
  <si>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</si>
  <si>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</si>
  <si>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5.q</t>
  </si>
  <si>
    <t>Los saldos con empresas y personas relacionadas se componen como sigue:</t>
  </si>
  <si>
    <t>Saldos</t>
  </si>
  <si>
    <t>Nota 5.w</t>
  </si>
  <si>
    <t>Nota 5.x</t>
  </si>
  <si>
    <t>Nota 5.y</t>
  </si>
  <si>
    <t>Efectivo y su equivalente al cierre del ejercicio</t>
  </si>
  <si>
    <t>Otros Activos Corrientes</t>
  </si>
  <si>
    <t>Inversiones Permanentes</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</si>
  <si>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</si>
  <si>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</si>
  <si>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</si>
  <si>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</si>
  <si>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</si>
  <si>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</si>
  <si>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</si>
  <si>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</si>
  <si>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</si>
  <si>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</si>
  <si>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</si>
  <si>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Nota 5.s</t>
  </si>
  <si>
    <t>Dolares</t>
  </si>
  <si>
    <t>Bonos Públicos</t>
  </si>
  <si>
    <t>Bonos Corporativos</t>
  </si>
  <si>
    <t>Servicios Prestados por cobrar - U$S</t>
  </si>
  <si>
    <t>Otras cuentas por cobrar - Gs</t>
  </si>
  <si>
    <t>Anticipo Impuesto a la Renta</t>
  </si>
  <si>
    <t>Retención RENTA</t>
  </si>
  <si>
    <t>Programas Informáticos</t>
  </si>
  <si>
    <t>Aguinaldos por Pagar</t>
  </si>
  <si>
    <t>IVA Debito Fiscal a Pagar</t>
  </si>
  <si>
    <t>Retención IVA a Pagar</t>
  </si>
  <si>
    <t>Retención RENTA a Pagar</t>
  </si>
  <si>
    <t>Gastos de Viajes a Pagar</t>
  </si>
  <si>
    <t>Bonos Financieros - Gs</t>
  </si>
  <si>
    <t>Bonos Subordinados - Gs</t>
  </si>
  <si>
    <t>CDA - Gs</t>
  </si>
  <si>
    <t>Bonos Corporativos - Gs</t>
  </si>
  <si>
    <t>Aranceles - BVPASA Gs</t>
  </si>
  <si>
    <t>Otros Ingresos Operativos - GS</t>
  </si>
  <si>
    <t>Ingresos por ajustes y redondeos</t>
  </si>
  <si>
    <t>Canon Anual - Seprelad</t>
  </si>
  <si>
    <t>Gastos de Viaje</t>
  </si>
  <si>
    <t>Aporte Patronal IPS 16,5%</t>
  </si>
  <si>
    <t>Seguros Privados al Personal</t>
  </si>
  <si>
    <t>Comunicaciones</t>
  </si>
  <si>
    <t>Papelería,Útiles e Impresos</t>
  </si>
  <si>
    <t>Fondo Proyectos de Innovacion</t>
  </si>
  <si>
    <t>Gastos no Deducibles - Gs</t>
  </si>
  <si>
    <t>IVA Costo</t>
  </si>
  <si>
    <t>Egresos por ajustes y redondeos</t>
  </si>
  <si>
    <t>Guaraníes</t>
  </si>
  <si>
    <t>Dólares</t>
  </si>
  <si>
    <t>Creditos</t>
  </si>
  <si>
    <t xml:space="preserve">Por intermediación de acciones en rueda </t>
  </si>
  <si>
    <t>Estado de Resultados</t>
  </si>
  <si>
    <t>Inversiones en Reporto</t>
  </si>
  <si>
    <t>Compra de propiedad, planta y equipo</t>
  </si>
  <si>
    <t>Visión Banco Caja de Ahorro N°13352758</t>
  </si>
  <si>
    <t>Banco Continental Caja de Ahorro U$S N°</t>
  </si>
  <si>
    <t>Bonos Subordinados</t>
  </si>
  <si>
    <t>Servicios Prestados por cobrar - Gs</t>
  </si>
  <si>
    <t>IVA Crédito Fiscal 10%</t>
  </si>
  <si>
    <t>Retención IVA</t>
  </si>
  <si>
    <t>Insumos de Computación</t>
  </si>
  <si>
    <t>Mejoras en Propiedad de Terceros</t>
  </si>
  <si>
    <t>Honorarios Directores</t>
  </si>
  <si>
    <t>IVA Débito Fiscal 10%</t>
  </si>
  <si>
    <t>Primas por valor de compra futura (repo)</t>
  </si>
  <si>
    <t>Representante de Obligacionistas - GS</t>
  </si>
  <si>
    <t>Servicios por transferencia de Cartera</t>
  </si>
  <si>
    <t>Descuentos Obtenidos</t>
  </si>
  <si>
    <t>Uniformes</t>
  </si>
  <si>
    <t>Energía Eléctrica</t>
  </si>
  <si>
    <t>Movildad y Transporte</t>
  </si>
  <si>
    <t>Otros Gastos Administrativos</t>
  </si>
  <si>
    <t>REF.</t>
  </si>
  <si>
    <t>Información General de la Entidad</t>
  </si>
  <si>
    <t xml:space="preserve">Balance General </t>
  </si>
  <si>
    <t>Estado de Flujo de Efectivo</t>
  </si>
  <si>
    <t>Estado de Variación del Patrimonio Neto</t>
  </si>
  <si>
    <t>Notas a los Estados Financieros (Nota 1 a Nota 4)</t>
  </si>
  <si>
    <t>Notas a los Estados Financieros (Nota 6 a Nota 12)</t>
  </si>
  <si>
    <t>REGIONAL CASA DE BOLSA SOCIEDAD ANÓNIMA</t>
  </si>
  <si>
    <t>No se han registrado cambios en las políticas y procedimientos contables durante el ejercicio informado.</t>
  </si>
  <si>
    <t>b. Inversiones</t>
  </si>
  <si>
    <t>Intereses a Cobrar</t>
  </si>
  <si>
    <t>Emisor</t>
  </si>
  <si>
    <t>Serie/ ISIN</t>
  </si>
  <si>
    <t>Fecha Vencimiento</t>
  </si>
  <si>
    <t>Tasa (%)</t>
  </si>
  <si>
    <t>Valor Nominal</t>
  </si>
  <si>
    <t>PYNUC04F1340</t>
  </si>
  <si>
    <t>MINISTERIO DE HACIENDA</t>
  </si>
  <si>
    <t>% Cotización</t>
  </si>
  <si>
    <t>Títulos de renta fija en Reporto</t>
  </si>
  <si>
    <t>Bolsa de Valores &amp; Productos de Asunción - BVPASA</t>
  </si>
  <si>
    <t>Cuentas</t>
  </si>
  <si>
    <t>Comisiones por cobrar - U$S</t>
  </si>
  <si>
    <t>Comisiones por cobrar - Gs</t>
  </si>
  <si>
    <t>Muebles y Equipos de Oficina</t>
  </si>
  <si>
    <t>Corto plazo Gs.</t>
  </si>
  <si>
    <t>Institución</t>
  </si>
  <si>
    <t>Proveedores de Bienes y/o Servicios - Gs</t>
  </si>
  <si>
    <t>Persona o Empresa Vinculada</t>
  </si>
  <si>
    <t>Total Ingresos</t>
  </si>
  <si>
    <t>Total Egresos</t>
  </si>
  <si>
    <t xml:space="preserve">Participación en Resultados </t>
  </si>
  <si>
    <t>5.s) Resultado con personas o empresas vinculadas</t>
  </si>
  <si>
    <t>Generado por Activos</t>
  </si>
  <si>
    <t>Generado por Pasivos</t>
  </si>
  <si>
    <t>IG!A1</t>
  </si>
  <si>
    <t>Índice</t>
  </si>
  <si>
    <t>BG!A1</t>
  </si>
  <si>
    <t>EERR!A1</t>
  </si>
  <si>
    <t>EFE!A1</t>
  </si>
  <si>
    <t>VPN!A1</t>
  </si>
  <si>
    <t>Notas a los Estados Financieros (Nota 5)</t>
  </si>
  <si>
    <t>Nota 1 a Nota 4'!A1</t>
  </si>
  <si>
    <t>Nota 5'!A1</t>
  </si>
  <si>
    <t>Nota 6 a Nota 12'!A1</t>
  </si>
  <si>
    <t>Intereses generados por Bonos emitidos por el Banco Regional</t>
  </si>
  <si>
    <t>Intereses generados por CDA emitidos por el Banco Regional</t>
  </si>
  <si>
    <t>Cupones Pendientes de Reembolso GS</t>
  </si>
  <si>
    <t>Cupones Pendientes de Reembolso USD</t>
  </si>
  <si>
    <t>Garantia de Alquiler</t>
  </si>
  <si>
    <t>Cupones Cobrados de Clientes - GS</t>
  </si>
  <si>
    <t>Otros Activos No Corrientes</t>
  </si>
  <si>
    <t>Garantía de Alquiler</t>
  </si>
  <si>
    <t>1 al 9.999</t>
  </si>
  <si>
    <t>Leticia Carolina Duarte Helman</t>
  </si>
  <si>
    <t>Gerente de Administración y Operaciones</t>
  </si>
  <si>
    <t>Yan Elmar González Acosta</t>
  </si>
  <si>
    <t>Prima a pagar por operaciones de reporto</t>
  </si>
  <si>
    <t>Diferencias de cambio netas - Pérdida</t>
  </si>
  <si>
    <t>Banco Familiar S.A.</t>
  </si>
  <si>
    <t>Citibank S.A.</t>
  </si>
  <si>
    <t>Seguros - Cauciones</t>
  </si>
  <si>
    <t>Cupones Cobrados de Clientes</t>
  </si>
  <si>
    <t>Reporto CDA</t>
  </si>
  <si>
    <t>Diferencia de Precios - Operaciones Bonos</t>
  </si>
  <si>
    <t>Diferencia de Precios - Operaciones CDA</t>
  </si>
  <si>
    <t xml:space="preserve">Diferencia de Precio (+) - Operaciones CDA </t>
  </si>
  <si>
    <t>Reintegro de Gastos Gravados</t>
  </si>
  <si>
    <t>Suscripciones Pagadas por Adelantado</t>
  </si>
  <si>
    <t>Reintegro de Gastos Exentos GS</t>
  </si>
  <si>
    <t>Reintegro de Gastos Gravados USD</t>
  </si>
  <si>
    <t>Contingencias Operativas</t>
  </si>
  <si>
    <t>Banco Interfisa S.A.E.C.A.</t>
  </si>
  <si>
    <t>PYCEC01F1940</t>
  </si>
  <si>
    <t>AY 1729</t>
  </si>
  <si>
    <t>Vacaciones a Pagar</t>
  </si>
  <si>
    <t>Servicios de Cumplimiento Normativo</t>
  </si>
  <si>
    <t>Servicios Administrativos</t>
  </si>
  <si>
    <t>Diágnostico y Plan Táctico Integral</t>
  </si>
  <si>
    <t>Bienes de Uso</t>
  </si>
  <si>
    <t>(-) Depreciación Acumulada</t>
  </si>
  <si>
    <t>(-) Amortización Acumulada</t>
  </si>
  <si>
    <t>Cuentas a pagar a personas y empresas relacionadas</t>
  </si>
  <si>
    <r>
      <t xml:space="preserve">Regional Casa de Bolsa S.A. posee una acción de la Bolsa de Valores y Productos de Asunción S.A. (BVPASA), que corresponde a un requisito para operar como casa de bolsa en el mercado paraguayo, de acuerdo con lo establecido en la Ley 5810/17 de Mercado de Valores. </t>
    </r>
    <r>
      <rPr>
        <i/>
        <sz val="13"/>
        <color theme="1"/>
        <rFont val="Arial Narrow"/>
        <family val="2"/>
      </rPr>
      <t>Ver Nota 3.2.b.</t>
    </r>
  </si>
  <si>
    <r>
      <t xml:space="preserve">c. </t>
    </r>
    <r>
      <rPr>
        <b/>
        <u/>
        <sz val="13"/>
        <color theme="1"/>
        <rFont val="Arial Narrow"/>
        <family val="2"/>
      </rPr>
      <t>Bienes de uso:</t>
    </r>
  </si>
  <si>
    <r>
      <t xml:space="preserve">d. </t>
    </r>
    <r>
      <rPr>
        <b/>
        <u/>
        <sz val="13"/>
        <color theme="1"/>
        <rFont val="Arial Narrow"/>
        <family val="2"/>
      </rPr>
      <t>Activos intangibles:</t>
    </r>
  </si>
  <si>
    <t>a. Intereses sobre títulos y otros valores: Los ingresos generados durante el ejercicio son registrados conforme se devengan.</t>
  </si>
  <si>
    <t>Moneda
Extranjera
Clase</t>
  </si>
  <si>
    <t>Moneda
Extranjera
Monto</t>
  </si>
  <si>
    <t>TIPO DE CAMBIO COMPRADOR</t>
  </si>
  <si>
    <t>TIPO DE CAMBIO VENDEDOR</t>
  </si>
  <si>
    <t>Valores Recibidos en Reporto</t>
  </si>
  <si>
    <t>Valores entregados en Reporto</t>
  </si>
  <si>
    <t>Cupones Pendientes de Reembolso</t>
  </si>
  <si>
    <t>Deudas Vigentes</t>
  </si>
  <si>
    <t>Uso o Destino</t>
  </si>
  <si>
    <t>Acreedores Varios</t>
  </si>
  <si>
    <t>Cuenta Corriente Guaraníes No. 8070729</t>
  </si>
  <si>
    <t>Caja de Ahorro Guaraníes No. 8070726</t>
  </si>
  <si>
    <t>Cuenta Corriente Dólares No. 8070731</t>
  </si>
  <si>
    <t>Caja de Ahorro Dólares No. 8070727</t>
  </si>
  <si>
    <t>Cuenta Terceros</t>
  </si>
  <si>
    <t>Cuenta Propia</t>
  </si>
  <si>
    <t>Cuenta Corriente Guaraníes No. 40000054/1</t>
  </si>
  <si>
    <t>Cuenta Corriente Guaraníes No. 40000054/3</t>
  </si>
  <si>
    <t>Cuenta Corriente Dólares No. 400000060</t>
  </si>
  <si>
    <t>Cuenta Corriente Dólares No. 400000061</t>
  </si>
  <si>
    <t>Cuenta Corriente Guaraníes No. 1150897</t>
  </si>
  <si>
    <t>Caja de Ahorro Guaraníes No. 1150895</t>
  </si>
  <si>
    <t>Cuenta Corriente Dólares No. 1150898</t>
  </si>
  <si>
    <t>Banco Río S.A.E.C.A.</t>
  </si>
  <si>
    <t>Caja de Ahorro Guaraníes No. 01-00391570-03</t>
  </si>
  <si>
    <t>Caja de Ahorro Dólares No. 8270013240008</t>
  </si>
  <si>
    <t>Financiera Finexpar S.A.E.C.A.</t>
  </si>
  <si>
    <t>Caja de Ahorro Guaraníes No. 155007484</t>
  </si>
  <si>
    <t>Caja de Ahorro Dólares No. 10155002657</t>
  </si>
  <si>
    <t>Caja de Ahorro Guaraníes No. 583739</t>
  </si>
  <si>
    <t>Caja de Ahorro Dólares No. 583739</t>
  </si>
  <si>
    <t>Caja de Ahorro Guaraníes N° 01-00758710-04</t>
  </si>
  <si>
    <t xml:space="preserve">Cuenta Corriente Guaraníes No. 2101050080 </t>
  </si>
  <si>
    <t>Caja de Ahorro Guaraníes No. 12798011</t>
  </si>
  <si>
    <t>Cuenta Corriente Dólares No. 2101050099</t>
  </si>
  <si>
    <t>Caja de Ahorro Dólares No. 12798011</t>
  </si>
  <si>
    <t>Cuenta Administrativa</t>
  </si>
  <si>
    <t>Ahorro a la Vista Guaraníes No. 0310068606</t>
  </si>
  <si>
    <t>Ahorro a la Vista Dólares No. 0310068614</t>
  </si>
  <si>
    <t>Cuenta Corriente Guaraníes No. 821857/4</t>
  </si>
  <si>
    <t>Cuenta Corriente Dólares No. 821857/4</t>
  </si>
  <si>
    <t>Solar Ahorros y Finanzas S.A.</t>
  </si>
  <si>
    <t>Cuenta Guaraníes No. 185554</t>
  </si>
  <si>
    <t>Cuenta Dólares No. 187071</t>
  </si>
  <si>
    <t>Cuenta Corriente Guaraníes No. 02317942</t>
  </si>
  <si>
    <t>Cuenta Guaraníes No. 1027186</t>
  </si>
  <si>
    <t>Ahorro a la Vista Dólares No. 5198764029</t>
  </si>
  <si>
    <t>Financiera Paraguayo Japonesa</t>
  </si>
  <si>
    <t>Cuenta Guaraníes No. 203308</t>
  </si>
  <si>
    <t>Valor
contable</t>
  </si>
  <si>
    <t>Patrimonio
Neto</t>
  </si>
  <si>
    <t>(GS)</t>
  </si>
  <si>
    <t>(USD)</t>
  </si>
  <si>
    <t>NUCLEO S.A.</t>
  </si>
  <si>
    <t>IMPERIAL COMPAÑÍA DISTRIBUIDORA DE PETRÓLEO Y DERIVADOS S.A.E.</t>
  </si>
  <si>
    <t>TELEFONICA CELULAR DEL PARAGUAY S.A.E.</t>
  </si>
  <si>
    <t>CEMENTOS CONCEPCIÓN S.A.E</t>
  </si>
  <si>
    <t>INSTITUTO DE CAPACITACION Y DESARROLLO EMPRESARIAL S.A.</t>
  </si>
  <si>
    <t>FINANCIERA FINEXPAR S.A.E.C.A.</t>
  </si>
  <si>
    <t>ACCIONES</t>
  </si>
  <si>
    <r>
      <rPr>
        <b/>
        <u/>
        <sz val="11"/>
        <rFont val="Arial Narrow"/>
        <family val="2"/>
      </rPr>
      <t>RUBRO:</t>
    </r>
    <r>
      <rPr>
        <b/>
        <sz val="11"/>
        <rFont val="Arial Narrow"/>
        <family val="2"/>
      </rPr>
      <t xml:space="preserve">      112 - INVERSIONES TEMPORARIAS</t>
    </r>
  </si>
  <si>
    <t>CUENTA:        11201 - TÍTULOS DE RENTA FIJA EN CARTERA PROPIA</t>
  </si>
  <si>
    <t>Fecha
Emisión</t>
  </si>
  <si>
    <t>(+) Intereses a Cobrar</t>
  </si>
  <si>
    <t>(-) Intereses a Devengar</t>
  </si>
  <si>
    <t>Valor
Contable
(GS)</t>
  </si>
  <si>
    <t>Fecha Última Cotización</t>
  </si>
  <si>
    <t>Valor de Mercado</t>
  </si>
  <si>
    <t>BONOS CORPORATIVOS - GS</t>
  </si>
  <si>
    <t>PYTEL02F9363</t>
  </si>
  <si>
    <t>PYICA04F2745</t>
  </si>
  <si>
    <t>BONOS FINANCIEROS - GS</t>
  </si>
  <si>
    <t>BONOS PÚBLICOS - GS</t>
  </si>
  <si>
    <t>BONOS SUBORDINADOS - USD</t>
  </si>
  <si>
    <t xml:space="preserve">CDA - GS </t>
  </si>
  <si>
    <t>CDA GS - VINCULADAS</t>
  </si>
  <si>
    <t>CDA - USD</t>
  </si>
  <si>
    <t>INVERSIONES NO CORRIENTES</t>
  </si>
  <si>
    <t>INVERSIONES CORRIENTES</t>
  </si>
  <si>
    <t>Operaciones de reporto - Neto</t>
  </si>
  <si>
    <t>5.i) Otros activos corrientes y no corrientes</t>
  </si>
  <si>
    <t>Acumuladas al Cierre</t>
  </si>
  <si>
    <t>Neto Resultante</t>
  </si>
  <si>
    <t>Saldo Neto Final</t>
  </si>
  <si>
    <t>Alquileres Pagados por Adelantado</t>
  </si>
  <si>
    <t>Insumos de Computacion</t>
  </si>
  <si>
    <t>Operaciones a Liquidar - GS</t>
  </si>
  <si>
    <t>Proveedores del Exterior - USD</t>
  </si>
  <si>
    <t>Proveedores de Bienes y/o Servicios - USD</t>
  </si>
  <si>
    <t>Cupones Cobrados de Clientes - USD</t>
  </si>
  <si>
    <t>Bonos Subordinados - USD</t>
  </si>
  <si>
    <t>Otras cuentas por cobrar - USD</t>
  </si>
  <si>
    <t>Operaciones a Liquidar - USD</t>
  </si>
  <si>
    <t>Aranceles - BVPASA USD</t>
  </si>
  <si>
    <t>Otros Ingresos Operativos - USD</t>
  </si>
  <si>
    <t>Gastos no Deducibles - USD</t>
  </si>
  <si>
    <t>Tipo de
Operación</t>
  </si>
  <si>
    <t>Deuda Tarjeta de Crédito</t>
  </si>
  <si>
    <t>Alquiler Anual s/ Contrato</t>
  </si>
  <si>
    <t>Corriente Gs.</t>
  </si>
  <si>
    <t>No Corriente Gs.</t>
  </si>
  <si>
    <t>Fondo de Garantía a Pagar - Gs</t>
  </si>
  <si>
    <t>Fondo de Garantia a Pagar - USD</t>
  </si>
  <si>
    <t>5.r) Saldos y transacciones con personas y empresas relacionadas</t>
  </si>
  <si>
    <t>Capitalización de Intereses - Cuentas Bancarias</t>
  </si>
  <si>
    <t xml:space="preserve">Fondo de Garantía - Gs </t>
  </si>
  <si>
    <t xml:space="preserve">Fondo de Garantía - USD </t>
  </si>
  <si>
    <t>5.t) Patrimonio</t>
  </si>
  <si>
    <t>La composición del Patrimonio es el siguiente:</t>
  </si>
  <si>
    <t>5.u) Previsiones</t>
  </si>
  <si>
    <t>5.v) Ingresos Operativos</t>
  </si>
  <si>
    <t>5.v.1 - Ingresos por operaciones y servicios extrabursátiles</t>
  </si>
  <si>
    <t>5.v.2 - Otros ingresos operativos</t>
  </si>
  <si>
    <t>5.w) Otros gastos operativos, de comercialización y de administración</t>
  </si>
  <si>
    <t>5.x) Otros ingresos y egresos</t>
  </si>
  <si>
    <t>5.y) Resultados financieros</t>
  </si>
  <si>
    <t>5.z) Resultados extraordinarios</t>
  </si>
  <si>
    <t>Aportes no capitalizados</t>
  </si>
  <si>
    <t>Reservas</t>
  </si>
  <si>
    <t>Saldo al Inicio del Ejercicio G.</t>
  </si>
  <si>
    <t>Disminución</t>
  </si>
  <si>
    <t>Saldo al Cierre del Ejercicio G.</t>
  </si>
  <si>
    <t>Nota 5.v.1</t>
  </si>
  <si>
    <t>Nota 5.v.2</t>
  </si>
  <si>
    <t>Diferencia de Precio (-) Operaciones Bonos</t>
  </si>
  <si>
    <t>Diferencia de Precio (-) Operaciones CDA</t>
  </si>
  <si>
    <t>A la fecha de la emisión de los presentes estados financieros, no existen otros asuntos relevantes que mencionar.</t>
  </si>
  <si>
    <r>
      <t>5. AUDITOR EXTERNO INDEPENDIENTE</t>
    </r>
    <r>
      <rPr>
        <sz val="10"/>
        <color rgb="FF000000"/>
        <rFont val="Arial Narrow"/>
        <family val="2"/>
      </rPr>
      <t xml:space="preserve"> </t>
    </r>
  </si>
  <si>
    <r>
      <t>(*) Sociedad controlante:</t>
    </r>
    <r>
      <rPr>
        <sz val="10"/>
        <color theme="1"/>
        <rFont val="Arial Narrow"/>
        <family val="2"/>
      </rPr>
      <t xml:space="preserve"> Banco Regional S.A.E.C.A. </t>
    </r>
  </si>
  <si>
    <r>
      <t>Domicilio legal:</t>
    </r>
    <r>
      <rPr>
        <sz val="10"/>
        <color theme="1"/>
        <rFont val="Arial Narrow"/>
        <family val="2"/>
      </rPr>
      <t xml:space="preserve"> Carlos Antonio López N° 1348 entre Arq. Tomás Romero Pereira y 14 de mayo.</t>
    </r>
  </si>
  <si>
    <r>
      <t>Actividad principal:</t>
    </r>
    <r>
      <rPr>
        <sz val="10"/>
        <color theme="1"/>
        <rFont val="Arial Narrow"/>
        <family val="2"/>
      </rPr>
      <t xml:space="preserve"> Institución financiera.</t>
    </r>
  </si>
  <si>
    <r>
      <t>(**) Sociedad Controlada :</t>
    </r>
    <r>
      <rPr>
        <sz val="10"/>
        <color theme="1"/>
        <rFont val="Arial Narrow"/>
        <family val="2"/>
      </rPr>
      <t xml:space="preserve"> Regional Administradora de Fondos Patrimoniales de Inversión S.A. </t>
    </r>
  </si>
  <si>
    <r>
      <t>Domicilio legal:</t>
    </r>
    <r>
      <rPr>
        <sz val="10"/>
        <color theme="1"/>
        <rFont val="Arial Narrow"/>
        <family val="2"/>
      </rPr>
      <t xml:space="preserve"> Calle Papa Juan XXIII esq. Cecilio Da Silva número N° 1533</t>
    </r>
  </si>
  <si>
    <r>
      <t>Actividad principal:</t>
    </r>
    <r>
      <rPr>
        <sz val="10"/>
        <color theme="1"/>
        <rFont val="Arial Narrow"/>
        <family val="2"/>
      </rPr>
      <t xml:space="preserve"> Administradora de Fondos</t>
    </r>
  </si>
  <si>
    <t>Nota 5.o</t>
  </si>
  <si>
    <t>Nota 5.t</t>
  </si>
  <si>
    <t>Nota 5.i</t>
  </si>
  <si>
    <t>Nota 5.g</t>
  </si>
  <si>
    <t>10.001 al 25.000</t>
  </si>
  <si>
    <t>Gerente de Adm. y Operaciones</t>
  </si>
  <si>
    <t>ACCIONISTA</t>
  </si>
  <si>
    <t>Adquisición Activo Fijo</t>
  </si>
  <si>
    <t>Alquiler Anual Inmueble</t>
  </si>
  <si>
    <t>Reembolso Cupones Cobrados BNF</t>
  </si>
  <si>
    <t>Intereses en cartera - Títulos de renta fija en Reporto</t>
  </si>
  <si>
    <t>Revaluación de Acciones - BVPASA</t>
  </si>
  <si>
    <t xml:space="preserve">el "Aumento del Capital Social y la modificación del Art. 5 de los Estatutos Sociales". </t>
  </si>
  <si>
    <t>IDENTIFICACIÓN DE LOS ACCIONISTAS - BANCO REGIONAL S.A.E.C.A.</t>
  </si>
  <si>
    <t>% PARTICIPACIÓN</t>
  </si>
  <si>
    <t>OBSERVACIÓN</t>
  </si>
  <si>
    <t>Accionistas Locales</t>
  </si>
  <si>
    <t>Individualmente, no llegan al 10% de participación.</t>
  </si>
  <si>
    <t>Rabo Partnerships</t>
  </si>
  <si>
    <t>Constituido por Sociedades Cooperativas, que a su vez la componen personas físicas quienes individualmente representan un voto en cada asamblea. (El detalle de cada socio no se encuentra disponible)</t>
  </si>
  <si>
    <t>María Teresa González Fretes</t>
  </si>
  <si>
    <t>Las depreciaciones son computadas a partir del año siguiente de incorporación al patrimonio de la Sociedad, mediante cargos a resultados sobre la base del sistema lineal, en los años estimados de vida útil, tal como se menciona en la Nota 3.4.</t>
  </si>
  <si>
    <t>Los activos y pasivos en moneda extranjera se valúan a los tipos de cambio vigentes a la fecha de cierre del periodo. Ver Nota 5.a.</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</si>
  <si>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</si>
  <si>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La Entidad no cuenta con ninguna limitación a libre disposición de los activos o de patrimonio y cualquier restricción al derecho de la propiedad a excepción de los títulos de deuda que conforman la cartera de operaciones en reporto (Ver Nota 5.e.1).</t>
  </si>
  <si>
    <r>
      <t>Participación</t>
    </r>
    <r>
      <rPr>
        <sz val="10"/>
        <color theme="1"/>
        <rFont val="Arial Narrow"/>
        <family val="2"/>
      </rPr>
      <t>: 99,996% de participación en el capital y en votos.</t>
    </r>
  </si>
  <si>
    <t xml:space="preserve">En Asamblea Ordinaria de fecha Nº 3 de fecha 29 de junio de 2020, la asamblea resuelve en el segundo punto del día " Capitalizar el importe de Gs. 615.000.000 (Guaraníes seiscientos quince mil millones) correspondiente a las utilidades del ejercicio 2019" previa deducción de las reservas legal y especiales. </t>
  </si>
  <si>
    <t>En Asamblea Ordinaria de fecha Nº 5 de fecha 26 de abril de 2021, la asamblea resuelve en el cuarto punto del día "Capitalizar el importe de Gs. 1.945.000.000 (Guaraníes Un mil millones novecientos cincuenta mil millones) correspondiente  a las utilidades del ejercicio 2020" previa deducción de las reservas legal y especiales. .</t>
  </si>
  <si>
    <t>Diferencias de cambio - neto</t>
  </si>
  <si>
    <t>3.8) Cuentas de orden</t>
  </si>
  <si>
    <t>Se registran las cuentas que controlan las operaciones relacionadas con los negocios de administración y manejo de recursos de terceros que por su naturaleza no constituyen derechos u obligaciones ciertas a la fecha de presentación de los Estados Financieros.</t>
  </si>
  <si>
    <t>Jaseryn Alejandra Jimenez Carrero</t>
  </si>
  <si>
    <t>Caja de Ahorro Dólares No.08-794160-06</t>
  </si>
  <si>
    <t>Caja de Ahorro Guaranies No. 08-868320-08</t>
  </si>
  <si>
    <t>Cuenta Dólares No. 10290848</t>
  </si>
  <si>
    <t>FIC S.A. de Finanzas</t>
  </si>
  <si>
    <t>Cuenta Dólares No. 203308</t>
  </si>
  <si>
    <t>BRICAPAR S.A.E.</t>
  </si>
  <si>
    <t>BANCO REGIONAL S.A.E.C.A.</t>
  </si>
  <si>
    <t>Gastos a Recuperar - Regional AFPISA</t>
  </si>
  <si>
    <t>Anticipo a Proveedores</t>
  </si>
  <si>
    <t>Gastos a Reembolsar</t>
  </si>
  <si>
    <t>Servicios de Deposito y Custodia de Valores</t>
  </si>
  <si>
    <t>La Sociedad no cuenta con garantías otorgadas que impliquen activos comprometidos a la fecha de cierre de los estados financieros.</t>
  </si>
  <si>
    <t>Servicio Mesa de Dinero</t>
  </si>
  <si>
    <t>Gastos de Patente Comercial</t>
  </si>
  <si>
    <t>Gastos a Devengar - Depreciación</t>
  </si>
  <si>
    <t>Retrib. Variable a Pagar - Directores</t>
  </si>
  <si>
    <t>Servicio Mesa de Dinero USD</t>
  </si>
  <si>
    <t>Las 12 notas que se acompañan forman parte integrante de los Estados Financieros</t>
  </si>
  <si>
    <t>Saldo
31/12/2022
(GS)</t>
  </si>
  <si>
    <t>Cambio
Cierre
31/12/2022</t>
  </si>
  <si>
    <t>Diferencia de Precio (-)</t>
  </si>
  <si>
    <t>Servicios Prestados por Cobrar</t>
  </si>
  <si>
    <t>Cuentas a Cobrar Personas y Empresas relacionadas</t>
  </si>
  <si>
    <t>Tipo de Cambio
31/12/2022</t>
  </si>
  <si>
    <t>Monto Ajustado
31/12/2022
(GS)</t>
  </si>
  <si>
    <t>Financiera Ueno S.A.E.C.A.</t>
  </si>
  <si>
    <t>Cuenta Corriente Guaraníes No. 410225649</t>
  </si>
  <si>
    <t>Cuenta Corriente Dólares No.410225657</t>
  </si>
  <si>
    <t>Cuenta Guaraníes No. 131001280</t>
  </si>
  <si>
    <t>Cuenta Dólares  No. 131001281</t>
  </si>
  <si>
    <t>Sudameris Bank S.A.E.C.A.</t>
  </si>
  <si>
    <t>Tu Financiera S.A.E.C.A.</t>
  </si>
  <si>
    <t>Cuenta Guaraníes No.4047569</t>
  </si>
  <si>
    <t>Cuenta Doalres No.4047569</t>
  </si>
  <si>
    <t>Total al 31/12/2022</t>
  </si>
  <si>
    <t>Cuentas a Cobrar  - Vinculadas</t>
  </si>
  <si>
    <t>Anticipos a Empleados</t>
  </si>
  <si>
    <t>Saldo al 31/12/2022</t>
  </si>
  <si>
    <t>Programas Informáticos en desarrollo</t>
  </si>
  <si>
    <t>Citibank N.A.</t>
  </si>
  <si>
    <t>Gestión de Cobro de Cupones</t>
  </si>
  <si>
    <t>Funcionarios - Nómina</t>
  </si>
  <si>
    <t>Empleados</t>
  </si>
  <si>
    <t>FRIGORIFICO CONCEPCION S.A.</t>
  </si>
  <si>
    <t>ESEGE S.A.E.C.A</t>
  </si>
  <si>
    <t>LIBRERÍA Y PAPELERÍA NOVA S.A.E.C.A</t>
  </si>
  <si>
    <t xml:space="preserve">G.P.S.A.E. </t>
  </si>
  <si>
    <t>SUDAMERIS BANK S.A.E.C.A.</t>
  </si>
  <si>
    <t>CEMENTOS CONCEPCION S.A.E.</t>
  </si>
  <si>
    <t xml:space="preserve">TELEFONICA CELULAR DEL PARAGUAY S.A.E. </t>
  </si>
  <si>
    <t xml:space="preserve">IMPERIAL COMPAÑÍA DISTRIBUIDORA DE PETRÓLEO Y DERIVADOS S.A.E. </t>
  </si>
  <si>
    <t xml:space="preserve">BANCO ITAU PARAGUAY S.A. </t>
  </si>
  <si>
    <t>ALEMÁN PARAGUAYO CANADIENSE S.A. (ALPACASA)</t>
  </si>
  <si>
    <t>G.P.S.A.E.</t>
  </si>
  <si>
    <t xml:space="preserve">TU FINANCIERA </t>
  </si>
  <si>
    <t>BANCOP S.A.</t>
  </si>
  <si>
    <t>CEMENTOS CONCEPCIÓN SOCIEDAD ANÓNIMA EMISORA</t>
  </si>
  <si>
    <t>SOLAR AHORROS Y FINANZAS</t>
  </si>
  <si>
    <t xml:space="preserve">SOLAR AHORROS Y FINANZAS S.A.E.C.A.  </t>
  </si>
  <si>
    <t xml:space="preserve">BRICAPAR S.A.E. </t>
  </si>
  <si>
    <t xml:space="preserve">BANCO REGIONAL S.A.E.C.A. </t>
  </si>
  <si>
    <t>TU FINANCIERA</t>
  </si>
  <si>
    <t>INFORMACIÓN SOBRE EL EMISOR</t>
  </si>
  <si>
    <t>Disminuciones</t>
  </si>
  <si>
    <t>Gastos Bancarios - Personas y Empresas R Vinc</t>
  </si>
  <si>
    <t>Reembolso de Gastos Gravados</t>
  </si>
  <si>
    <t>Reembolso de Gastos Exentos</t>
  </si>
  <si>
    <t>PYTEL02F2269</t>
  </si>
  <si>
    <t>PYTEL04F0097</t>
  </si>
  <si>
    <t>PYFRI01F3892</t>
  </si>
  <si>
    <t>PYFRI02F4048</t>
  </si>
  <si>
    <t>PYESG01F4819</t>
  </si>
  <si>
    <t>PYNOV01F4821</t>
  </si>
  <si>
    <t xml:space="preserve"> PYTNA01F8731 </t>
  </si>
  <si>
    <t xml:space="preserve"> PYTNA01F8541 </t>
  </si>
  <si>
    <t xml:space="preserve"> PYTAU01F1133 </t>
  </si>
  <si>
    <t>PYSUD01F4937</t>
  </si>
  <si>
    <t xml:space="preserve"> PYFIN03F0940 </t>
  </si>
  <si>
    <t>BB5617</t>
  </si>
  <si>
    <t>CDA - USD Vinculadas</t>
  </si>
  <si>
    <t>PYGPE04F4330</t>
  </si>
  <si>
    <t>BONOS CORPORATIVOS - USD</t>
  </si>
  <si>
    <t>BONOS SUBORDINADOS -  USD VINCULADAS</t>
  </si>
  <si>
    <t xml:space="preserve"> PYREG04F0666 </t>
  </si>
  <si>
    <t xml:space="preserve"> PYREG02F9305 </t>
  </si>
  <si>
    <t>BONOS FINANCIEROS - USD VINCULADAS</t>
  </si>
  <si>
    <t>Encargado de mesa de dinero</t>
  </si>
  <si>
    <t>Celso Daniel Cardozo Leguizamón</t>
  </si>
  <si>
    <r>
      <t xml:space="preserve">5.1) Auditor Externo Independiente designado:  </t>
    </r>
    <r>
      <rPr>
        <sz val="10"/>
        <color rgb="FF000000"/>
        <rFont val="Arial Narrow"/>
        <family val="2"/>
      </rPr>
      <t>AMARAL &amp; ASOCIADOS</t>
    </r>
  </si>
  <si>
    <t>Nota 5.z</t>
  </si>
  <si>
    <t>Los estados contables (Balance General, Estado de Resultados, Estado de Flujo de Efectivo y Estado de Variación del Patrimonio Neto) correspondientes al 31 de diciembre de 2022 fueron considerados y aprobados por el Directorio según Acta de Asamblea Ordinaria Nº 7 de fecha 20 de abril de 2023.</t>
  </si>
  <si>
    <t>5.f.2) Documentos y cuentas por cobrar:</t>
  </si>
  <si>
    <r>
      <t>5.2) Número de Inscripción en el Registro de la CNV:</t>
    </r>
    <r>
      <rPr>
        <sz val="10"/>
        <color rgb="FF000000"/>
        <rFont val="Arial Narrow"/>
        <family val="2"/>
      </rPr>
      <t xml:space="preserve"> AE 023</t>
    </r>
  </si>
  <si>
    <t>Encargado de Mesa de Dinero</t>
  </si>
  <si>
    <t>Ingreso neto de efectivo por comisiones y otros</t>
  </si>
  <si>
    <t>Personas Vinculadas</t>
  </si>
  <si>
    <t>Directores</t>
  </si>
  <si>
    <t>Remuneración Personal Superior (Dieta)</t>
  </si>
  <si>
    <t>Gerentes</t>
  </si>
  <si>
    <t>Salarios y Otras Remuneraciones</t>
  </si>
  <si>
    <t>Capitalización de Utilidades 2019 / 2020 / 2021</t>
  </si>
  <si>
    <t>Bonos Financieros U$S</t>
  </si>
  <si>
    <t>POR EL PERIODO DEL 01 DE ENERO DE 2023 AL 30 DE JUNIO DE 2023 PRESENTADO EN FORMA COMPARATIVA CON EL EJERCICIO ANTERIOR FINALIZADO EL 31 DE DICIEMBRE DE 2022</t>
  </si>
  <si>
    <t>Total al 30/06/2023</t>
  </si>
  <si>
    <t>Total al 30/06/2022</t>
  </si>
  <si>
    <t>POR EL PERIODO DEL 01 DE ENERO DE 2023 AL 30 DE JUNIO DE 2023 PRESENTADO EN FORMA COMPARATIVA CON EL MISMO PERIODO DEL EJERCICIO ANTERIOR</t>
  </si>
  <si>
    <t>POR EL PERIODO DEL 01 DE ENERO DE 2023 AL 31 DE JUNIO DE 2023 PRESENTADO EN FORMA COMPARATIVA CON EL MISMO PERIODO DEL EJERCICIO ANTERIOR</t>
  </si>
  <si>
    <t>NOTAS A LOS ESTADOS FINANCIEROS AL 30 DE JUNIO DE 2023</t>
  </si>
  <si>
    <t>Los estados financieros al 30 de junio de 2023 y la información complementaria relacionadas con ellos, se presentan en forma comparativa con los respectivos estados e información complementaria correspondiente al periodo finalizado el 30 de junio de 2022, exceptuando el Balance General el cual se presenta comparativamente con el ejercicio económico anterior finalizado el 31 de diciembre de 2022.</t>
  </si>
  <si>
    <t>Los saldos al 30 de junio de 2023 que se exponen en forma comparativa, incluyen ciertas reclasificaciones de exposición a los efectos de su presentación comparativa uniforme con los del presente ejercicio.</t>
  </si>
  <si>
    <t>Las partidas de activos y pasivos en moneda extranjera al 30 de junio de 2023 y 31 de diciembre de 2022 fueron valuadas al tipo de cambio de cierre proporcionado el Banco Central del Paraguay (BCP), el cual no difiere significativamente respecto del vigente en el mercado libre de cambios:</t>
  </si>
  <si>
    <t>Cambio
Cierre
30/06/2023</t>
  </si>
  <si>
    <t>Saldo
30/06/2023
(GS)</t>
  </si>
  <si>
    <t>Tipo de Cambio
30/06/2023</t>
  </si>
  <si>
    <t>Monto Ajustado
30/06/2023
(GS)</t>
  </si>
  <si>
    <t>Vsión Banco</t>
  </si>
  <si>
    <t>La composición de la cartera de Inversiones temporarias al 30 de junio de 2023, las cuales se hallan valuadas conforme al criterio expuesto en la Nota 3.2 b. fueron las siguientes:</t>
  </si>
  <si>
    <t>BIOTEC DEL PARAGUAY S.A.</t>
  </si>
  <si>
    <t>IMPERIAL COMPAÑÍA DISTRIBUIDORA DE PETRÓLEO Y DERIVADOS S.A.E. (BONOS CORPORATIVOS)</t>
  </si>
  <si>
    <t xml:space="preserve">BANCOP S.A. </t>
  </si>
  <si>
    <t>Instituto De Capacitacion Y Desarrollo Empresarial S.A. (Incade S.A.)</t>
  </si>
  <si>
    <t>Al 30 de Junio de 2023, la composición de cartera de títulos en reporto con pacto de re-compra, fue la siguiente:</t>
  </si>
  <si>
    <t>Al 30 de junio de 2023 y 31 de diciembre de 2022, la Sociedad no cuenta con derechos sobre títulos por contratos de underwriting.</t>
  </si>
  <si>
    <t>Al 30 de junio de 2023 y 31 de diciembre de 2022, la Sociedad no cuenta con Saldos con Deudores Varios.</t>
  </si>
  <si>
    <t>Saldo al 30/06/2023</t>
  </si>
  <si>
    <t>No aplicable. Al 30 de junio de 2023 y 31 de diciembre de 2022, la Sociedad no cuenta con saldos en cartera.</t>
  </si>
  <si>
    <t>No Aplicable. Al 30 de junio de 2023 y 31 de diciembre de 2022, la Sociedad no cuenta con obligaciones por contrato de underwriting</t>
  </si>
  <si>
    <t>El resultado por operaciones con empresas y personas vinculadas al 30 de junio de 2023 es el siguiente:</t>
  </si>
  <si>
    <t>31/06/2023</t>
  </si>
  <si>
    <t>Al 30 de junio de 2023 y 31 de Diciembre de 2022, contamos con una poliza de caución renovada en fecha 11/11/2022, con vigencia desde el 15/11/2022 al 14/11/2023, por un monto de Gs.637.576.750 (guaraníes seiscientos treinta y siete millones quinientos setenta y seis mil setecientos cincuenta), según póliza N° 1514001135. De acuerdo con lo previsto en la Resolución CNV CG N° 35/2023.</t>
  </si>
  <si>
    <t>Entre la fecha de cierre de los presentes estados financieros, no han ocurrido otros hechos significativos de carácter financiero o de otra índole que afecten la situación patrimonial o financiera o los resultados de la Sociedad al 30 de Junio de 2023.</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</si>
  <si>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30 de junio de 2023.</t>
  </si>
  <si>
    <t>Guillermo David Sarubbi Lutz</t>
  </si>
  <si>
    <t xml:space="preserve">Guillermo David Sarubbi Lutz
	</t>
  </si>
  <si>
    <t>Información al 30 de junio de 2023</t>
  </si>
  <si>
    <t xml:space="preserve">Al 30 de junio de 2023, el capital social asciende a Gs. 30.000.000.000, representado por 30.000 acciones de clase Nominativa Ordinaria de Gs. 1.000.000 cada una. En asamblea extraordinaria de fecha 26 de abril de 2021, en el segundo orden del día resuelve: </t>
  </si>
  <si>
    <t>Cindy Arce</t>
  </si>
  <si>
    <t xml:space="preserve">SOLAR AHORROS Y FINANZAS S.A.E.C.A. </t>
  </si>
  <si>
    <t>La composición de la cartera de Inversiones temporarias y permanentes al 30 de junio de 2023 con valor de cotización fue la siguiente:</t>
  </si>
  <si>
    <t>Según el índice de precios al consumidor (IPC) publicado por el Banco Central del Paraguay, la inflación al 31 de diciembre de 2022 y 30 de junio de 2023 fueron de 8,1%  y  2,2%  respectivamente.</t>
  </si>
  <si>
    <t>Estados Financieros correspondientes al período del 01 de Enero de 2023 al 30 de Junio de 2023</t>
  </si>
  <si>
    <t>ii. Acción de la Bolsa de Valores de Asunción S.A. (BVA)</t>
  </si>
  <si>
    <t>5.u</t>
  </si>
  <si>
    <t>Enajenación de Inversiones temporarias</t>
  </si>
  <si>
    <t>Aumento/Disminución de Acciones y Títulos de Deuda (Cartera Propia)</t>
  </si>
  <si>
    <t>Los estados contables (Balance General, Estado de Resultados, Estado de Flujo de Efectivo y Estado de Variación del Patrimonio Neto) correspondientes al 30 de junio de 2023 fueron considerados y aprobados por el Directorio según Acta Nº 150 de fecha 01 de agosto de 2023.</t>
  </si>
  <si>
    <t>Viviana Trociuk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</si>
</sst>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00\ _€_-;\-* #,##0.00\ _€_-;_-* &quot;-&quot;??\ _€_-;_-@_-"/>
    <numFmt numFmtId="170" formatCode="_-* #,##0\ _€_-;\-* #,##0\ _€_-;_-* &quot;-&quot;??\ _€_-;_-@_-"/>
    <numFmt numFmtId="171" formatCode="General_)"/>
    <numFmt numFmtId="172" formatCode="_(* #,##0.00_);_(* \(#,##0.00\);_(* &quot;-&quot;_);_(@_)"/>
    <numFmt numFmtId="173" formatCode="_(* #,##0_);_(* \(#,##0\);_(* &quot;-&quot;??_);_(@_)"/>
    <numFmt numFmtId="174" formatCode="#,##0_ ;[Red]\-#,##0\ "/>
    <numFmt numFmtId="175" formatCode="#,##0_ ;\-#,##0\ "/>
    <numFmt numFmtId="176" formatCode="0_ ;[Red]\-0\ "/>
    <numFmt numFmtId="177" formatCode="_ * #,##0.00_ ;_ * \-#,##0.00_ ;_ * &quot;-&quot;_ ;_ @_ "/>
    <numFmt numFmtId="178" formatCode="dd/mm/yyyy;@"/>
    <numFmt numFmtId="179" formatCode="_-* #,##0_-;\-* #,##0_-;_-* &quot;-&quot;??_-;_-@_-"/>
    <numFmt numFmtId="180" formatCode="_-* #,##0\ _€_-;\-* #,##0\ _€_-;_-* &quot;-&quot;\ _€_-;_-@_-"/>
    <numFmt numFmtId="181" formatCode="_-* #,##0.00\ _p_t_a_-;\-* #,##0.00\ _p_t_a_-;_-* &quot;-&quot;??\ _p_t_a_-;_-@_-"/>
    <numFmt numFmtId="182" formatCode="_-* #,##0.0000\ _€_-;\-* #,##0.0000\ _€_-;_-* &quot;-&quot;??\ _€_-;_-@_-"/>
    <numFmt numFmtId="183" formatCode="0.0000%"/>
    <numFmt numFmtId="184" formatCode="#,##0.00_ ;\-#,##0.00\ "/>
    <numFmt numFmtId="185" formatCode="0.000%"/>
    <numFmt numFmtId="186" formatCode="_-* #,##0.0\ _€_-;\-* #,##0.0\ _€_-;_-* &quot;-&quot;??\ _€_-;_-@_-"/>
    <numFmt numFmtId="187" formatCode="_(&quot;$&quot;* #,##0.00_);_(&quot;$&quot;* \(#,##0.00\);_(&quot;$&quot;* &quot;-&quot;??_);_(@_)"/>
    <numFmt numFmtId="188" formatCode="_-* #,##0.00\ _P_t_s_-;\-* #,##0.00\ _P_t_s_-;_-* &quot;-&quot;??\ _P_t_s_-;_-@_-"/>
  </numFmts>
  <fonts count="143">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2"/>
      <name val="Courier"/>
      <family val="3"/>
    </font>
    <font>
      <b/>
      <sz val="12"/>
      <name val="Times New Roman"/>
      <family val="1"/>
    </font>
    <font>
      <sz val="10"/>
      <name val="Arial"/>
      <family val="2"/>
    </font>
    <font>
      <sz val="10"/>
      <name val="Nimbus Sans L"/>
    </font>
    <font>
      <sz val="11"/>
      <name val="Times New Roman"/>
      <family val="1"/>
    </font>
    <font>
      <sz val="12"/>
      <name val="Times New Roman"/>
      <family val="1"/>
    </font>
    <font>
      <sz val="10"/>
      <name val="Arial"/>
      <family val="2"/>
    </font>
    <font>
      <sz val="10"/>
      <color indexed="8"/>
      <name val="Arial"/>
      <family val="2"/>
    </font>
    <font>
      <sz val="18"/>
      <color theme="3"/>
      <name val="Calibri Light"/>
      <family val="2"/>
      <scheme val="major"/>
    </font>
    <font>
      <u/>
      <sz val="11"/>
      <color theme="10"/>
      <name val="Calibri"/>
      <family val="2"/>
      <scheme val="minor"/>
    </font>
    <font>
      <sz val="11"/>
      <color indexed="8"/>
      <name val="Calibri"/>
      <family val="2"/>
    </font>
    <font>
      <sz val="10"/>
      <name val="Times New Roman"/>
      <family val="1"/>
    </font>
    <font>
      <sz val="11"/>
      <color rgb="FF000000"/>
      <name val="Calibri"/>
      <family val="2"/>
    </font>
    <font>
      <b/>
      <u/>
      <sz val="12"/>
      <name val="Times New Roman"/>
      <family val="1"/>
    </font>
    <font>
      <sz val="10"/>
      <name val="Arial"/>
      <family val="2"/>
    </font>
    <font>
      <sz val="11"/>
      <name val="Arial"/>
      <family val="2"/>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Arial Narrow"/>
      <family val="2"/>
    </font>
    <font>
      <sz val="10"/>
      <name val="Arial Narrow"/>
      <family val="2"/>
    </font>
    <font>
      <sz val="10"/>
      <color theme="1"/>
      <name val="Arial Narrow"/>
      <family val="2"/>
    </font>
    <font>
      <b/>
      <sz val="10"/>
      <color theme="1"/>
      <name val="Arial Narrow"/>
      <family val="2"/>
    </font>
    <font>
      <b/>
      <u/>
      <sz val="11"/>
      <name val="Times New Roman"/>
      <family val="1"/>
    </font>
    <font>
      <sz val="11"/>
      <name val="Calibri"/>
      <family val="2"/>
      <scheme val="minor"/>
    </font>
    <font>
      <b/>
      <sz val="13"/>
      <name val="Times New Roman"/>
      <family val="1"/>
    </font>
    <font>
      <u/>
      <sz val="11"/>
      <name val="Times New Roman"/>
      <family val="1"/>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
      <sz val="11"/>
      <color theme="1"/>
      <name val="Arial Narrow"/>
      <family val="2"/>
    </font>
    <font>
      <b/>
      <sz val="14"/>
      <color theme="0"/>
      <name val="Arial Narrow"/>
      <family val="2"/>
    </font>
    <font>
      <b/>
      <sz val="14"/>
      <name val="Arial Narrow"/>
      <family val="2"/>
    </font>
    <font>
      <b/>
      <sz val="15"/>
      <name val="Arial Narrow"/>
      <family val="2"/>
    </font>
    <font>
      <b/>
      <sz val="12"/>
      <color theme="1"/>
      <name val="Arial Narrow"/>
      <family val="2"/>
    </font>
    <font>
      <sz val="12"/>
      <color theme="1"/>
      <name val="Arial Narrow"/>
      <family val="2"/>
    </font>
    <font>
      <b/>
      <sz val="12"/>
      <name val="Arial Narrow"/>
      <family val="2"/>
    </font>
    <font>
      <b/>
      <sz val="11"/>
      <name val="Arial Narrow"/>
      <family val="2"/>
    </font>
    <font>
      <i/>
      <sz val="12"/>
      <name val="Arial Narrow"/>
      <family val="2"/>
    </font>
    <font>
      <sz val="12"/>
      <name val="Arial Narrow"/>
      <family val="2"/>
    </font>
    <font>
      <sz val="11"/>
      <name val="Arial Narrow"/>
      <family val="2"/>
    </font>
    <font>
      <sz val="8"/>
      <name val="Arial Narrow"/>
      <family val="2"/>
    </font>
    <font>
      <sz val="15"/>
      <name val="Arial Narrow"/>
      <family val="2"/>
    </font>
    <font>
      <u/>
      <sz val="10"/>
      <color theme="10"/>
      <name val="Arial Narrow"/>
      <family val="2"/>
    </font>
    <font>
      <sz val="14"/>
      <color theme="0"/>
      <name val="Arial Narrow"/>
      <family val="2"/>
    </font>
    <font>
      <sz val="14"/>
      <color rgb="FFFF0000"/>
      <name val="Arial Narrow"/>
      <family val="2"/>
    </font>
    <font>
      <sz val="14"/>
      <name val="Arial Narrow"/>
      <family val="2"/>
    </font>
    <font>
      <b/>
      <sz val="14"/>
      <color rgb="FFFF0000"/>
      <name val="Arial Narrow"/>
      <family val="2"/>
    </font>
    <font>
      <b/>
      <sz val="13"/>
      <name val="Arial Narrow"/>
      <family val="2"/>
    </font>
    <font>
      <b/>
      <sz val="11"/>
      <color theme="1"/>
      <name val="Arial Narrow"/>
      <family val="2"/>
    </font>
    <font>
      <sz val="14"/>
      <color theme="1"/>
      <name val="Arial Narrow"/>
      <family val="2"/>
    </font>
    <font>
      <u/>
      <sz val="14"/>
      <color theme="10"/>
      <name val="Arial Narrow"/>
      <family val="2"/>
    </font>
    <font>
      <sz val="13"/>
      <color theme="1"/>
      <name val="Arial Narrow"/>
      <family val="2"/>
    </font>
    <font>
      <b/>
      <sz val="13"/>
      <color theme="1"/>
      <name val="Arial Narrow"/>
      <family val="2"/>
    </font>
    <font>
      <i/>
      <sz val="14"/>
      <name val="Arial Narrow"/>
      <family val="2"/>
    </font>
    <font>
      <u/>
      <sz val="14"/>
      <name val="Arial Narrow"/>
      <family val="2"/>
    </font>
    <font>
      <b/>
      <u/>
      <sz val="14"/>
      <color rgb="FFFF0000"/>
      <name val="Arial Narrow"/>
      <family val="2"/>
    </font>
    <font>
      <b/>
      <u/>
      <sz val="14"/>
      <name val="Arial Narrow"/>
      <family val="2"/>
    </font>
    <font>
      <sz val="13"/>
      <color rgb="FFFF0000"/>
      <name val="Arial Narrow"/>
      <family val="2"/>
    </font>
    <font>
      <u/>
      <sz val="13"/>
      <color theme="10"/>
      <name val="Arial Narrow"/>
      <family val="2"/>
    </font>
    <font>
      <sz val="13"/>
      <name val="Arial Narrow"/>
      <family val="2"/>
    </font>
    <font>
      <b/>
      <sz val="13"/>
      <color rgb="FFFF0000"/>
      <name val="Arial Narrow"/>
      <family val="2"/>
    </font>
    <font>
      <b/>
      <sz val="13"/>
      <color theme="0"/>
      <name val="Arial Narrow"/>
      <family val="2"/>
    </font>
    <font>
      <b/>
      <sz val="14"/>
      <color theme="1"/>
      <name val="Arial Narrow"/>
      <family val="2"/>
    </font>
    <font>
      <i/>
      <sz val="14"/>
      <color theme="1"/>
      <name val="Arial Narrow"/>
      <family val="2"/>
    </font>
    <font>
      <b/>
      <sz val="9"/>
      <color theme="0"/>
      <name val="Arial Narrow"/>
      <family val="2"/>
    </font>
    <font>
      <i/>
      <sz val="13"/>
      <color theme="1"/>
      <name val="Arial Narrow"/>
      <family val="2"/>
    </font>
    <font>
      <b/>
      <sz val="13"/>
      <color rgb="FF000000"/>
      <name val="Arial Narrow"/>
      <family val="2"/>
    </font>
    <font>
      <u/>
      <sz val="13"/>
      <color theme="1"/>
      <name val="Arial Narrow"/>
      <family val="2"/>
    </font>
    <font>
      <b/>
      <u/>
      <sz val="13"/>
      <color theme="1"/>
      <name val="Arial Narrow"/>
      <family val="2"/>
    </font>
    <font>
      <b/>
      <i/>
      <sz val="13"/>
      <color theme="4" tint="-0.499984740745262"/>
      <name val="Arial Narrow"/>
      <family val="2"/>
    </font>
    <font>
      <i/>
      <sz val="13"/>
      <color theme="4" tint="-0.249977111117893"/>
      <name val="Arial Narrow"/>
      <family val="2"/>
    </font>
    <font>
      <sz val="13"/>
      <color theme="0"/>
      <name val="Arial Narrow"/>
      <family val="2"/>
    </font>
    <font>
      <sz val="13"/>
      <color rgb="FF0000FF"/>
      <name val="Arial Narrow"/>
      <family val="2"/>
    </font>
    <font>
      <b/>
      <u/>
      <sz val="13"/>
      <name val="Arial Narrow"/>
      <family val="2"/>
    </font>
    <font>
      <sz val="13"/>
      <color rgb="FF00B050"/>
      <name val="Arial Narrow"/>
      <family val="2"/>
    </font>
    <font>
      <sz val="13"/>
      <color rgb="FF000000"/>
      <name val="Arial Narrow"/>
      <family val="2"/>
    </font>
    <font>
      <i/>
      <sz val="13"/>
      <color rgb="FF000000"/>
      <name val="Arial Narrow"/>
      <family val="2"/>
    </font>
    <font>
      <i/>
      <sz val="13"/>
      <name val="Arial Narrow"/>
      <family val="2"/>
    </font>
    <font>
      <b/>
      <sz val="13"/>
      <color rgb="FF0000FF"/>
      <name val="Arial Narrow"/>
      <family val="2"/>
    </font>
    <font>
      <b/>
      <u/>
      <sz val="11"/>
      <name val="Arial Narrow"/>
      <family val="2"/>
    </font>
    <font>
      <b/>
      <sz val="11"/>
      <color theme="0"/>
      <name val="Arial Narrow"/>
      <family val="2"/>
    </font>
    <font>
      <sz val="11"/>
      <color rgb="FF000000"/>
      <name val="Arial Narrow"/>
      <family val="2"/>
    </font>
    <font>
      <b/>
      <u/>
      <sz val="10"/>
      <color theme="1"/>
      <name val="Arial Narrow"/>
      <family val="2"/>
    </font>
    <font>
      <b/>
      <sz val="4"/>
      <color theme="1"/>
      <name val="Arial Narrow"/>
      <family val="2"/>
    </font>
    <font>
      <b/>
      <sz val="10"/>
      <color rgb="FF000000"/>
      <name val="Arial Narrow"/>
      <family val="2"/>
    </font>
    <font>
      <b/>
      <sz val="9"/>
      <color rgb="FF000000"/>
      <name val="Arial Narrow"/>
      <family val="2"/>
    </font>
    <font>
      <sz val="9"/>
      <color rgb="FF000000"/>
      <name val="Arial Narrow"/>
      <family val="2"/>
    </font>
    <font>
      <b/>
      <sz val="9"/>
      <color rgb="FFFFFFFF"/>
      <name val="Arial Narrow"/>
      <family val="2"/>
    </font>
    <font>
      <sz val="10"/>
      <color rgb="FF000000"/>
      <name val="Arial Narrow"/>
      <family val="2"/>
    </font>
    <font>
      <b/>
      <sz val="10"/>
      <color theme="0"/>
      <name val="Arial Narrow"/>
      <family val="2"/>
    </font>
    <font>
      <sz val="9"/>
      <name val="Arial Narrow"/>
      <family val="2"/>
    </font>
    <font>
      <sz val="11"/>
      <color rgb="FF00B050"/>
      <name val="Arial Narrow"/>
      <family val="2"/>
    </font>
    <font>
      <b/>
      <sz val="11"/>
      <name val="Times New Roman"/>
      <family val="1"/>
    </font>
    <font>
      <sz val="12"/>
      <color theme="1"/>
      <name val="Times New Roman"/>
      <family val="1"/>
    </font>
    <font>
      <sz val="13"/>
      <name val="Arial Narrow"/>
      <family val="2"/>
    </font>
    <font>
      <b/>
      <sz val="13"/>
      <color theme="0"/>
      <name val="Arial Narrow"/>
      <family val="2"/>
    </font>
    <font>
      <sz val="13"/>
      <color theme="1"/>
      <name val="Arial Narrow"/>
      <family val="2"/>
    </font>
    <font>
      <b/>
      <sz val="13"/>
      <color theme="1"/>
      <name val="Arial Narrow"/>
      <family val="2"/>
    </font>
    <font>
      <sz val="12"/>
      <color theme="1"/>
      <name val="Calibri"/>
      <family val="2"/>
      <scheme val="minor"/>
    </font>
    <font>
      <sz val="8"/>
      <name val="Verdana"/>
      <family val="2"/>
    </font>
    <font>
      <sz val="10"/>
      <name val="Verdana"/>
      <family val="2"/>
    </font>
    <font>
      <u/>
      <sz val="10"/>
      <color theme="10"/>
      <name val="Arial"/>
      <family val="2"/>
    </font>
    <font>
      <sz val="11"/>
      <color indexed="8"/>
      <name val="Calibri"/>
      <family val="2"/>
      <charset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u/>
      <sz val="13"/>
      <color rgb="FF000000"/>
      <name val="Arial Narrow"/>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002060"/>
        <bgColor indexed="64"/>
      </patternFill>
    </fill>
    <fill>
      <patternFill patternType="solid">
        <fgColor rgb="FF0070C0"/>
        <bgColor indexed="64"/>
      </patternFill>
    </fill>
    <fill>
      <patternFill patternType="solid">
        <fgColor theme="6" tint="0.79998168889431442"/>
        <bgColor indexed="64"/>
      </patternFill>
    </fill>
    <fill>
      <gradientFill degree="90">
        <stop position="0">
          <color theme="0"/>
        </stop>
        <stop position="1">
          <color theme="4" tint="0.80001220740379042"/>
        </stop>
      </gradientFill>
    </fill>
    <fill>
      <patternFill patternType="solid">
        <fgColor theme="9" tint="-0.249977111117893"/>
        <bgColor indexed="64"/>
      </patternFill>
    </fill>
    <fill>
      <patternFill patternType="solid">
        <fgColor theme="0" tint="-0.249977111117893"/>
        <bgColor indexed="64"/>
      </patternFill>
    </fill>
    <fill>
      <patternFill patternType="solid">
        <fgColor auto="1"/>
        <bgColor indexed="64"/>
      </patternFill>
    </fill>
    <fill>
      <gradientFill degree="270">
        <stop position="0">
          <color theme="0"/>
        </stop>
        <stop position="1">
          <color theme="4" tint="0.80001220740379042"/>
        </stop>
      </gradient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737">
    <xf numFmtId="0" fontId="0" fillId="0" borderId="0"/>
    <xf numFmtId="16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1" fontId="19" fillId="0" borderId="0"/>
    <xf numFmtId="167" fontId="1" fillId="0" borderId="0" applyFont="0" applyFill="0" applyBorder="0" applyAlignment="0" applyProtection="0"/>
    <xf numFmtId="0" fontId="21" fillId="0" borderId="0"/>
    <xf numFmtId="0" fontId="21" fillId="0" borderId="0"/>
    <xf numFmtId="0" fontId="22" fillId="0" borderId="0"/>
    <xf numFmtId="0" fontId="21" fillId="0" borderId="0"/>
    <xf numFmtId="168" fontId="1" fillId="0" borderId="0" applyFont="0" applyFill="0" applyBorder="0" applyAlignment="0" applyProtection="0"/>
    <xf numFmtId="165" fontId="1" fillId="0" borderId="0" applyFont="0" applyFill="0" applyBorder="0" applyAlignment="0" applyProtection="0"/>
    <xf numFmtId="179" fontId="1" fillId="0" borderId="0" applyFont="0" applyFill="0" applyBorder="0" applyAlignment="0" applyProtection="0"/>
    <xf numFmtId="0" fontId="25"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0" fontId="29"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0" fontId="21" fillId="0" borderId="0"/>
    <xf numFmtId="0" fontId="21" fillId="0" borderId="0"/>
    <xf numFmtId="0" fontId="21" fillId="0" borderId="0"/>
    <xf numFmtId="169" fontId="1" fillId="0" borderId="0" applyFont="0" applyFill="0" applyBorder="0" applyAlignment="0" applyProtection="0"/>
    <xf numFmtId="9" fontId="21" fillId="0" borderId="0" applyFont="0" applyFill="0" applyBorder="0" applyAlignment="0" applyProtection="0"/>
    <xf numFmtId="0" fontId="1" fillId="0" borderId="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0" fontId="21" fillId="0" borderId="0"/>
    <xf numFmtId="0" fontId="1" fillId="0" borderId="0"/>
    <xf numFmtId="169" fontId="1" fillId="0" borderId="0" applyFont="0" applyFill="0" applyBorder="0" applyAlignment="0" applyProtection="0"/>
    <xf numFmtId="181" fontId="21" fillId="0" borderId="0" applyFont="0" applyFill="0" applyBorder="0" applyAlignment="0" applyProtection="0"/>
    <xf numFmtId="166" fontId="1" fillId="0" borderId="0" applyFont="0" applyFill="0" applyBorder="0" applyAlignment="0" applyProtection="0"/>
    <xf numFmtId="0" fontId="31" fillId="0" borderId="0"/>
    <xf numFmtId="0" fontId="21" fillId="0" borderId="0"/>
    <xf numFmtId="165"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8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33"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21" fillId="0" borderId="0"/>
    <xf numFmtId="166" fontId="1"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21" fillId="0" borderId="0"/>
    <xf numFmtId="166" fontId="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6" fontId="1" fillId="0" borderId="0" applyFont="0" applyFill="0" applyBorder="0" applyAlignment="0" applyProtection="0"/>
    <xf numFmtId="0" fontId="21" fillId="0" borderId="0" applyNumberFormat="0" applyFill="0" applyBorder="0" applyAlignment="0" applyProtection="0"/>
    <xf numFmtId="0" fontId="21" fillId="0" borderId="0"/>
    <xf numFmtId="0" fontId="21" fillId="0" borderId="0"/>
    <xf numFmtId="0" fontId="1" fillId="0" borderId="0"/>
    <xf numFmtId="166" fontId="29" fillId="0" borderId="0" applyFont="0" applyFill="0" applyBorder="0" applyAlignment="0" applyProtection="0"/>
    <xf numFmtId="0" fontId="21" fillId="0" borderId="0"/>
    <xf numFmtId="166" fontId="2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applyFont="0" applyFill="0" applyBorder="0" applyAlignment="0" applyProtection="0"/>
    <xf numFmtId="0" fontId="21" fillId="0" borderId="0" applyNumberFormat="0" applyFill="0" applyBorder="0" applyAlignment="0" applyProtection="0"/>
    <xf numFmtId="0" fontId="1" fillId="0" borderId="0"/>
    <xf numFmtId="0" fontId="21" fillId="0" borderId="0"/>
    <xf numFmtId="166" fontId="21" fillId="0" borderId="0" applyFont="0" applyFill="0" applyBorder="0" applyAlignment="0" applyProtection="0"/>
    <xf numFmtId="43" fontId="1" fillId="0" borderId="0" applyFont="0" applyFill="0" applyBorder="0" applyAlignment="0" applyProtection="0"/>
    <xf numFmtId="0" fontId="18" fillId="0" borderId="0"/>
    <xf numFmtId="41" fontId="21" fillId="0" borderId="0" applyFont="0" applyFill="0" applyBorder="0" applyAlignment="0" applyProtection="0"/>
    <xf numFmtId="166" fontId="1" fillId="0" borderId="0" applyFont="0" applyFill="0" applyBorder="0" applyAlignment="0" applyProtection="0"/>
    <xf numFmtId="0" fontId="18" fillId="0" borderId="0"/>
    <xf numFmtId="0" fontId="21" fillId="0" borderId="0"/>
    <xf numFmtId="166" fontId="29" fillId="0" borderId="0" applyFont="0" applyFill="0" applyBorder="0" applyAlignment="0" applyProtection="0"/>
    <xf numFmtId="166" fontId="21" fillId="0" borderId="0" applyFont="0" applyFill="0" applyBorder="0" applyAlignment="0" applyProtection="0"/>
    <xf numFmtId="0" fontId="21" fillId="0" borderId="0"/>
    <xf numFmtId="0" fontId="21" fillId="0" borderId="0"/>
    <xf numFmtId="166" fontId="21" fillId="0" borderId="0" applyFont="0" applyFill="0" applyBorder="0" applyAlignment="0" applyProtection="0"/>
    <xf numFmtId="0" fontId="1" fillId="0" borderId="0"/>
    <xf numFmtId="41"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0" fontId="121" fillId="0" borderId="0"/>
    <xf numFmtId="165" fontId="1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87" fontId="122" fillId="0" borderId="0" applyFont="0" applyFill="0" applyBorder="0" applyAlignment="0" applyProtection="0"/>
    <xf numFmtId="0" fontId="21" fillId="0" borderId="0"/>
    <xf numFmtId="0" fontId="1" fillId="0" borderId="0"/>
    <xf numFmtId="0" fontId="123" fillId="0" borderId="0"/>
    <xf numFmtId="9" fontId="21" fillId="0" borderId="0" applyFont="0" applyFill="0" applyBorder="0" applyAlignment="0" applyProtection="0"/>
    <xf numFmtId="43" fontId="1" fillId="0" borderId="0" applyFont="0" applyFill="0" applyBorder="0" applyAlignment="0" applyProtection="0"/>
    <xf numFmtId="0" fontId="21" fillId="0" borderId="0"/>
    <xf numFmtId="165" fontId="1" fillId="0" borderId="0" applyFont="0" applyFill="0" applyBorder="0" applyAlignment="0" applyProtection="0"/>
    <xf numFmtId="166" fontId="29" fillId="0" borderId="0" applyFont="0" applyFill="0" applyBorder="0" applyAlignment="0" applyProtection="0"/>
    <xf numFmtId="165" fontId="21" fillId="0" borderId="0" applyFont="0" applyFill="0" applyBorder="0" applyAlignment="0" applyProtection="0"/>
    <xf numFmtId="9" fontId="121" fillId="0" borderId="0" applyFont="0" applyFill="0" applyBorder="0" applyAlignment="0" applyProtection="0"/>
    <xf numFmtId="0" fontId="1" fillId="0" borderId="0"/>
    <xf numFmtId="16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124" fillId="0" borderId="0" applyNumberFormat="0" applyFill="0" applyBorder="0" applyAlignment="0" applyProtection="0"/>
    <xf numFmtId="0" fontId="125" fillId="0" borderId="0"/>
    <xf numFmtId="0" fontId="1" fillId="0" borderId="0"/>
    <xf numFmtId="188" fontId="21" fillId="0" borderId="0" applyFont="0" applyFill="0" applyBorder="0" applyAlignment="0" applyProtection="0"/>
    <xf numFmtId="0" fontId="21" fillId="0" borderId="0"/>
    <xf numFmtId="169" fontId="1" fillId="0" borderId="0" applyFont="0" applyFill="0" applyBorder="0" applyAlignment="0" applyProtection="0"/>
    <xf numFmtId="0" fontId="21" fillId="0" borderId="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126" fillId="53" borderId="0" applyNumberFormat="0" applyBorder="0" applyAlignment="0" applyProtection="0"/>
    <xf numFmtId="0" fontId="126" fillId="53" borderId="0" applyNumberFormat="0" applyBorder="0" applyAlignment="0" applyProtection="0"/>
    <xf numFmtId="0" fontId="126" fillId="53" borderId="0" applyNumberFormat="0" applyBorder="0" applyAlignment="0" applyProtection="0"/>
    <xf numFmtId="0" fontId="126" fillId="53" borderId="0" applyNumberFormat="0" applyBorder="0" applyAlignment="0" applyProtection="0"/>
    <xf numFmtId="0" fontId="126" fillId="53" borderId="0" applyNumberFormat="0" applyBorder="0" applyAlignment="0" applyProtection="0"/>
    <xf numFmtId="0" fontId="126" fillId="53" borderId="0" applyNumberFormat="0" applyBorder="0" applyAlignment="0" applyProtection="0"/>
    <xf numFmtId="0" fontId="126" fillId="50" borderId="0" applyNumberFormat="0" applyBorder="0" applyAlignment="0" applyProtection="0"/>
    <xf numFmtId="0" fontId="126" fillId="50" borderId="0" applyNumberFormat="0" applyBorder="0" applyAlignment="0" applyProtection="0"/>
    <xf numFmtId="0" fontId="126" fillId="50" borderId="0" applyNumberFormat="0" applyBorder="0" applyAlignment="0" applyProtection="0"/>
    <xf numFmtId="0" fontId="126" fillId="50" borderId="0" applyNumberFormat="0" applyBorder="0" applyAlignment="0" applyProtection="0"/>
    <xf numFmtId="0" fontId="126" fillId="50" borderId="0" applyNumberFormat="0" applyBorder="0" applyAlignment="0" applyProtection="0"/>
    <xf numFmtId="0" fontId="126" fillId="50"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6" borderId="0" applyNumberFormat="0" applyBorder="0" applyAlignment="0" applyProtection="0"/>
    <xf numFmtId="0" fontId="126" fillId="56" borderId="0" applyNumberFormat="0" applyBorder="0" applyAlignment="0" applyProtection="0"/>
    <xf numFmtId="0" fontId="126" fillId="56" borderId="0" applyNumberFormat="0" applyBorder="0" applyAlignment="0" applyProtection="0"/>
    <xf numFmtId="0" fontId="126" fillId="56" borderId="0" applyNumberFormat="0" applyBorder="0" applyAlignment="0" applyProtection="0"/>
    <xf numFmtId="0" fontId="126" fillId="56" borderId="0" applyNumberFormat="0" applyBorder="0" applyAlignment="0" applyProtection="0"/>
    <xf numFmtId="0" fontId="126" fillId="56" borderId="0" applyNumberFormat="0" applyBorder="0" applyAlignment="0" applyProtection="0"/>
    <xf numFmtId="0" fontId="127" fillId="45" borderId="0" applyNumberFormat="0" applyBorder="0" applyAlignment="0" applyProtection="0"/>
    <xf numFmtId="0" fontId="127" fillId="45" borderId="0" applyNumberFormat="0" applyBorder="0" applyAlignment="0" applyProtection="0"/>
    <xf numFmtId="0" fontId="127" fillId="45" borderId="0" applyNumberFormat="0" applyBorder="0" applyAlignment="0" applyProtection="0"/>
    <xf numFmtId="0" fontId="127" fillId="45" borderId="0" applyNumberFormat="0" applyBorder="0" applyAlignment="0" applyProtection="0"/>
    <xf numFmtId="0" fontId="127" fillId="45" borderId="0" applyNumberFormat="0" applyBorder="0" applyAlignment="0" applyProtection="0"/>
    <xf numFmtId="0" fontId="127" fillId="45" borderId="0" applyNumberFormat="0" applyBorder="0" applyAlignment="0" applyProtection="0"/>
    <xf numFmtId="0" fontId="128" fillId="57" borderId="31" applyNumberFormat="0" applyAlignment="0" applyProtection="0"/>
    <xf numFmtId="0" fontId="128" fillId="57" borderId="31" applyNumberFormat="0" applyAlignment="0" applyProtection="0"/>
    <xf numFmtId="0" fontId="128" fillId="57" borderId="31" applyNumberFormat="0" applyAlignment="0" applyProtection="0"/>
    <xf numFmtId="0" fontId="128" fillId="57" borderId="31" applyNumberFormat="0" applyAlignment="0" applyProtection="0"/>
    <xf numFmtId="0" fontId="128" fillId="57" borderId="31" applyNumberFormat="0" applyAlignment="0" applyProtection="0"/>
    <xf numFmtId="0" fontId="128" fillId="57" borderId="31" applyNumberFormat="0" applyAlignment="0" applyProtection="0"/>
    <xf numFmtId="0" fontId="129" fillId="58" borderId="32" applyNumberFormat="0" applyAlignment="0" applyProtection="0"/>
    <xf numFmtId="0" fontId="129" fillId="58" borderId="32" applyNumberFormat="0" applyAlignment="0" applyProtection="0"/>
    <xf numFmtId="0" fontId="129" fillId="58" borderId="32" applyNumberFormat="0" applyAlignment="0" applyProtection="0"/>
    <xf numFmtId="0" fontId="129" fillId="58" borderId="32" applyNumberFormat="0" applyAlignment="0" applyProtection="0"/>
    <xf numFmtId="0" fontId="129" fillId="58" borderId="32" applyNumberFormat="0" applyAlignment="0" applyProtection="0"/>
    <xf numFmtId="0" fontId="129" fillId="58" borderId="32" applyNumberFormat="0" applyAlignment="0" applyProtection="0"/>
    <xf numFmtId="0" fontId="130" fillId="0" borderId="33" applyNumberFormat="0" applyFill="0" applyAlignment="0" applyProtection="0"/>
    <xf numFmtId="0" fontId="130" fillId="0" borderId="33" applyNumberFormat="0" applyFill="0" applyAlignment="0" applyProtection="0"/>
    <xf numFmtId="0" fontId="130" fillId="0" borderId="33" applyNumberFormat="0" applyFill="0" applyAlignment="0" applyProtection="0"/>
    <xf numFmtId="0" fontId="130" fillId="0" borderId="33" applyNumberFormat="0" applyFill="0" applyAlignment="0" applyProtection="0"/>
    <xf numFmtId="0" fontId="130" fillId="0" borderId="33" applyNumberFormat="0" applyFill="0" applyAlignment="0" applyProtection="0"/>
    <xf numFmtId="0" fontId="130" fillId="0" borderId="33"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59"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0"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4"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55" borderId="0" applyNumberFormat="0" applyBorder="0" applyAlignment="0" applyProtection="0"/>
    <xf numFmtId="0" fontId="126" fillId="62" borderId="0" applyNumberFormat="0" applyBorder="0" applyAlignment="0" applyProtection="0"/>
    <xf numFmtId="0" fontId="126" fillId="62" borderId="0" applyNumberFormat="0" applyBorder="0" applyAlignment="0" applyProtection="0"/>
    <xf numFmtId="0" fontId="126" fillId="62" borderId="0" applyNumberFormat="0" applyBorder="0" applyAlignment="0" applyProtection="0"/>
    <xf numFmtId="0" fontId="126" fillId="62" borderId="0" applyNumberFormat="0" applyBorder="0" applyAlignment="0" applyProtection="0"/>
    <xf numFmtId="0" fontId="126" fillId="62" borderId="0" applyNumberFormat="0" applyBorder="0" applyAlignment="0" applyProtection="0"/>
    <xf numFmtId="0" fontId="126" fillId="62" borderId="0" applyNumberFormat="0" applyBorder="0" applyAlignment="0" applyProtection="0"/>
    <xf numFmtId="0" fontId="132" fillId="48" borderId="31" applyNumberFormat="0" applyAlignment="0" applyProtection="0"/>
    <xf numFmtId="0" fontId="132" fillId="48" borderId="31" applyNumberFormat="0" applyAlignment="0" applyProtection="0"/>
    <xf numFmtId="0" fontId="132" fillId="48" borderId="31" applyNumberFormat="0" applyAlignment="0" applyProtection="0"/>
    <xf numFmtId="0" fontId="132" fillId="48" borderId="31" applyNumberFormat="0" applyAlignment="0" applyProtection="0"/>
    <xf numFmtId="0" fontId="132" fillId="48" borderId="31" applyNumberFormat="0" applyAlignment="0" applyProtection="0"/>
    <xf numFmtId="0" fontId="132" fillId="48" borderId="31" applyNumberFormat="0" applyAlignment="0" applyProtection="0"/>
    <xf numFmtId="0" fontId="133" fillId="44" borderId="0" applyNumberFormat="0" applyBorder="0" applyAlignment="0" applyProtection="0"/>
    <xf numFmtId="0" fontId="133" fillId="44" borderId="0" applyNumberFormat="0" applyBorder="0" applyAlignment="0" applyProtection="0"/>
    <xf numFmtId="0" fontId="133" fillId="44" borderId="0" applyNumberFormat="0" applyBorder="0" applyAlignment="0" applyProtection="0"/>
    <xf numFmtId="0" fontId="133" fillId="44" borderId="0" applyNumberFormat="0" applyBorder="0" applyAlignment="0" applyProtection="0"/>
    <xf numFmtId="0" fontId="133" fillId="44" borderId="0" applyNumberFormat="0" applyBorder="0" applyAlignment="0" applyProtection="0"/>
    <xf numFmtId="0" fontId="133" fillId="44" borderId="0" applyNumberFormat="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134" fillId="63" borderId="0" applyNumberFormat="0" applyBorder="0" applyAlignment="0" applyProtection="0"/>
    <xf numFmtId="0" fontId="134" fillId="63" borderId="0" applyNumberFormat="0" applyBorder="0" applyAlignment="0" applyProtection="0"/>
    <xf numFmtId="0" fontId="134" fillId="63" borderId="0" applyNumberFormat="0" applyBorder="0" applyAlignment="0" applyProtection="0"/>
    <xf numFmtId="0" fontId="134" fillId="63" borderId="0" applyNumberFormat="0" applyBorder="0" applyAlignment="0" applyProtection="0"/>
    <xf numFmtId="0" fontId="134" fillId="63" borderId="0" applyNumberFormat="0" applyBorder="0" applyAlignment="0" applyProtection="0"/>
    <xf numFmtId="0" fontId="134" fillId="63" borderId="0" applyNumberFormat="0" applyBorder="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64" borderId="34" applyNumberFormat="0" applyFont="0" applyAlignment="0" applyProtection="0"/>
    <xf numFmtId="0" fontId="29" fillId="64" borderId="34" applyNumberFormat="0" applyFont="0" applyAlignment="0" applyProtection="0"/>
    <xf numFmtId="0" fontId="29" fillId="64" borderId="34" applyNumberFormat="0" applyFont="0" applyAlignment="0" applyProtection="0"/>
    <xf numFmtId="0" fontId="29" fillId="64" borderId="34" applyNumberFormat="0" applyFont="0" applyAlignment="0" applyProtection="0"/>
    <xf numFmtId="0" fontId="29" fillId="64" borderId="34" applyNumberFormat="0" applyFont="0" applyAlignment="0" applyProtection="0"/>
    <xf numFmtId="0" fontId="29" fillId="64" borderId="34" applyNumberFormat="0" applyFont="0" applyAlignment="0" applyProtection="0"/>
    <xf numFmtId="0" fontId="135" fillId="57" borderId="35" applyNumberFormat="0" applyAlignment="0" applyProtection="0"/>
    <xf numFmtId="0" fontId="135" fillId="57" borderId="35" applyNumberFormat="0" applyAlignment="0" applyProtection="0"/>
    <xf numFmtId="0" fontId="135" fillId="57" borderId="35" applyNumberFormat="0" applyAlignment="0" applyProtection="0"/>
    <xf numFmtId="0" fontId="135" fillId="57" borderId="35" applyNumberFormat="0" applyAlignment="0" applyProtection="0"/>
    <xf numFmtId="0" fontId="135" fillId="57" borderId="35" applyNumberFormat="0" applyAlignment="0" applyProtection="0"/>
    <xf numFmtId="0" fontId="135" fillId="57" borderId="35" applyNumberFormat="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36" applyNumberFormat="0" applyFill="0" applyAlignment="0" applyProtection="0"/>
    <xf numFmtId="0" fontId="138" fillId="0" borderId="36" applyNumberFormat="0" applyFill="0" applyAlignment="0" applyProtection="0"/>
    <xf numFmtId="0" fontId="138" fillId="0" borderId="36" applyNumberFormat="0" applyFill="0" applyAlignment="0" applyProtection="0"/>
    <xf numFmtId="0" fontId="138" fillId="0" borderId="36" applyNumberFormat="0" applyFill="0" applyAlignment="0" applyProtection="0"/>
    <xf numFmtId="0" fontId="138" fillId="0" borderId="36" applyNumberFormat="0" applyFill="0" applyAlignment="0" applyProtection="0"/>
    <xf numFmtId="0" fontId="138" fillId="0" borderId="36"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9" fillId="0" borderId="37" applyNumberFormat="0" applyFill="0" applyAlignment="0" applyProtection="0"/>
    <xf numFmtId="0" fontId="131" fillId="0" borderId="38" applyNumberFormat="0" applyFill="0" applyAlignment="0" applyProtection="0"/>
    <xf numFmtId="0" fontId="131" fillId="0" borderId="38" applyNumberFormat="0" applyFill="0" applyAlignment="0" applyProtection="0"/>
    <xf numFmtId="0" fontId="131" fillId="0" borderId="38" applyNumberFormat="0" applyFill="0" applyAlignment="0" applyProtection="0"/>
    <xf numFmtId="0" fontId="131" fillId="0" borderId="38" applyNumberFormat="0" applyFill="0" applyAlignment="0" applyProtection="0"/>
    <xf numFmtId="0" fontId="131" fillId="0" borderId="38" applyNumberFormat="0" applyFill="0" applyAlignment="0" applyProtection="0"/>
    <xf numFmtId="0" fontId="131" fillId="0" borderId="38"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39" applyNumberFormat="0" applyFill="0" applyAlignment="0" applyProtection="0"/>
    <xf numFmtId="0" fontId="141" fillId="0" borderId="39" applyNumberFormat="0" applyFill="0" applyAlignment="0" applyProtection="0"/>
    <xf numFmtId="0" fontId="141" fillId="0" borderId="39" applyNumberFormat="0" applyFill="0" applyAlignment="0" applyProtection="0"/>
    <xf numFmtId="0" fontId="141" fillId="0" borderId="39" applyNumberFormat="0" applyFill="0" applyAlignment="0" applyProtection="0"/>
    <xf numFmtId="0" fontId="141" fillId="0" borderId="39" applyNumberFormat="0" applyFill="0" applyAlignment="0" applyProtection="0"/>
    <xf numFmtId="0" fontId="141" fillId="0" borderId="39"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169" fontId="1" fillId="0" borderId="0" applyFont="0" applyFill="0" applyBorder="0" applyAlignment="0" applyProtection="0"/>
  </cellStyleXfs>
  <cellXfs count="772">
    <xf numFmtId="0" fontId="0" fillId="0" borderId="0" xfId="0"/>
    <xf numFmtId="0" fontId="24" fillId="37" borderId="0" xfId="0" applyFont="1" applyFill="1"/>
    <xf numFmtId="0" fontId="20" fillId="37" borderId="0" xfId="0" applyFont="1" applyFill="1"/>
    <xf numFmtId="0" fontId="35" fillId="0" borderId="0" xfId="0" applyFont="1" applyAlignment="1">
      <alignment vertical="center"/>
    </xf>
    <xf numFmtId="0" fontId="36" fillId="0" borderId="0" xfId="0" applyFont="1"/>
    <xf numFmtId="0" fontId="37" fillId="0" borderId="0" xfId="0" applyFont="1" applyAlignment="1">
      <alignment vertical="center"/>
    </xf>
    <xf numFmtId="0" fontId="38" fillId="0" borderId="0" xfId="0" applyFont="1"/>
    <xf numFmtId="0" fontId="39" fillId="0" borderId="0" xfId="0" applyFont="1"/>
    <xf numFmtId="0" fontId="50" fillId="36" borderId="0" xfId="0" applyFont="1" applyFill="1" applyAlignment="1">
      <alignment vertical="center"/>
    </xf>
    <xf numFmtId="0" fontId="23" fillId="37" borderId="0" xfId="0" applyFont="1" applyFill="1"/>
    <xf numFmtId="0" fontId="44" fillId="37" borderId="0" xfId="0" applyFont="1" applyFill="1" applyAlignment="1">
      <alignment horizontal="center"/>
    </xf>
    <xf numFmtId="0" fontId="45" fillId="37" borderId="0" xfId="0" applyFont="1" applyFill="1"/>
    <xf numFmtId="0" fontId="49" fillId="37" borderId="0" xfId="0" applyFont="1" applyFill="1"/>
    <xf numFmtId="0" fontId="47" fillId="37" borderId="0" xfId="59" applyFont="1" applyFill="1" applyBorder="1" applyAlignment="1">
      <alignment horizontal="center"/>
    </xf>
    <xf numFmtId="0" fontId="23" fillId="37" borderId="0" xfId="0" applyFont="1" applyFill="1" applyAlignment="1">
      <alignment horizontal="center"/>
    </xf>
    <xf numFmtId="0" fontId="47" fillId="37" borderId="0" xfId="59" quotePrefix="1" applyFont="1" applyFill="1" applyBorder="1" applyAlignment="1">
      <alignment horizontal="center"/>
    </xf>
    <xf numFmtId="0" fontId="46" fillId="37" borderId="0" xfId="0" applyFont="1" applyFill="1"/>
    <xf numFmtId="0" fontId="30" fillId="37" borderId="0" xfId="0" applyFont="1" applyFill="1" applyAlignment="1">
      <alignment horizontal="center"/>
    </xf>
    <xf numFmtId="0" fontId="32" fillId="37" borderId="0" xfId="0" applyFont="1" applyFill="1" applyAlignment="1">
      <alignment horizontal="center"/>
    </xf>
    <xf numFmtId="0" fontId="23" fillId="0" borderId="0" xfId="0" applyFont="1"/>
    <xf numFmtId="0" fontId="45" fillId="0" borderId="0" xfId="0" applyFont="1"/>
    <xf numFmtId="0" fontId="24" fillId="0" borderId="0" xfId="0" applyFont="1"/>
    <xf numFmtId="0" fontId="20" fillId="0" borderId="0" xfId="0" applyFont="1"/>
    <xf numFmtId="0" fontId="47" fillId="0" borderId="0" xfId="59" applyFont="1" applyFill="1" applyBorder="1" applyAlignment="1">
      <alignment horizontal="center"/>
    </xf>
    <xf numFmtId="0" fontId="23" fillId="0" borderId="0" xfId="0" applyFont="1" applyAlignment="1">
      <alignment horizontal="center"/>
    </xf>
    <xf numFmtId="0" fontId="46" fillId="0" borderId="0" xfId="0" applyFont="1"/>
    <xf numFmtId="0" fontId="48" fillId="0" borderId="0" xfId="0" applyFont="1" applyAlignment="1">
      <alignment horizontal="center"/>
    </xf>
    <xf numFmtId="165" fontId="26" fillId="0" borderId="0" xfId="51" applyFont="1" applyFill="1" applyAlignment="1">
      <alignment vertical="center"/>
    </xf>
    <xf numFmtId="0" fontId="52" fillId="0" borderId="0" xfId="0" applyFont="1"/>
    <xf numFmtId="0" fontId="54" fillId="0" borderId="0" xfId="0" applyFont="1" applyAlignment="1">
      <alignment vertical="center"/>
    </xf>
    <xf numFmtId="0" fontId="57" fillId="0" borderId="0" xfId="0" applyFont="1"/>
    <xf numFmtId="0" fontId="57" fillId="0" borderId="0" xfId="0" applyFont="1" applyAlignment="1">
      <alignment wrapText="1"/>
    </xf>
    <xf numFmtId="0" fontId="57" fillId="0" borderId="0" xfId="0" applyFont="1" applyAlignment="1">
      <alignment vertical="center"/>
    </xf>
    <xf numFmtId="0" fontId="61" fillId="0" borderId="0" xfId="0" applyFont="1"/>
    <xf numFmtId="0" fontId="63" fillId="0" borderId="0" xfId="0" applyFont="1"/>
    <xf numFmtId="171" fontId="55" fillId="33" borderId="0" xfId="44" applyFont="1" applyFill="1"/>
    <xf numFmtId="171" fontId="64" fillId="33" borderId="0" xfId="44" applyFont="1" applyFill="1"/>
    <xf numFmtId="171" fontId="55" fillId="0" borderId="0" xfId="44" applyFont="1"/>
    <xf numFmtId="0" fontId="65" fillId="0" borderId="0" xfId="59" applyFont="1" applyAlignment="1">
      <alignment horizontal="center"/>
    </xf>
    <xf numFmtId="0" fontId="61" fillId="0" borderId="0" xfId="0" applyFont="1" applyAlignment="1">
      <alignment vertical="center"/>
    </xf>
    <xf numFmtId="0" fontId="63" fillId="0" borderId="0" xfId="0" applyFont="1" applyAlignment="1">
      <alignment vertical="center"/>
    </xf>
    <xf numFmtId="0" fontId="58" fillId="0" borderId="0" xfId="0" applyFont="1" applyAlignment="1">
      <alignment vertical="center"/>
    </xf>
    <xf numFmtId="0" fontId="60" fillId="0" borderId="0" xfId="0" applyFont="1" applyAlignment="1">
      <alignment vertical="center"/>
    </xf>
    <xf numFmtId="170" fontId="58" fillId="0" borderId="0" xfId="1" applyNumberFormat="1" applyFont="1" applyFill="1" applyBorder="1"/>
    <xf numFmtId="0" fontId="53" fillId="36" borderId="0" xfId="0" applyFont="1" applyFill="1" applyAlignment="1">
      <alignment horizontal="left" vertical="center" indent="1"/>
    </xf>
    <xf numFmtId="0" fontId="53" fillId="36" borderId="0" xfId="0" applyFont="1" applyFill="1" applyAlignment="1">
      <alignment horizontal="left" vertical="center"/>
    </xf>
    <xf numFmtId="170" fontId="61" fillId="0" borderId="0" xfId="0" applyNumberFormat="1" applyFont="1"/>
    <xf numFmtId="170" fontId="61" fillId="0" borderId="0" xfId="1" applyNumberFormat="1" applyFont="1"/>
    <xf numFmtId="165" fontId="61" fillId="0" borderId="0" xfId="51" applyFont="1"/>
    <xf numFmtId="174" fontId="61" fillId="0" borderId="0" xfId="0" applyNumberFormat="1" applyFont="1"/>
    <xf numFmtId="0" fontId="61" fillId="0" borderId="0" xfId="0" applyFont="1" applyAlignment="1">
      <alignment wrapText="1"/>
    </xf>
    <xf numFmtId="0" fontId="58" fillId="0" borderId="0" xfId="0" applyFont="1" applyAlignment="1">
      <alignment horizontal="center"/>
    </xf>
    <xf numFmtId="0" fontId="61" fillId="0" borderId="0" xfId="0" applyFont="1" applyAlignment="1">
      <alignment horizontal="center"/>
    </xf>
    <xf numFmtId="0" fontId="58" fillId="0" borderId="0" xfId="0" applyFont="1" applyAlignment="1">
      <alignment horizontal="right"/>
    </xf>
    <xf numFmtId="0" fontId="66" fillId="36" borderId="0" xfId="0" applyFont="1" applyFill="1" applyAlignment="1">
      <alignment horizontal="center" vertical="center"/>
    </xf>
    <xf numFmtId="178" fontId="53" fillId="36" borderId="0" xfId="0" applyNumberFormat="1" applyFont="1" applyFill="1" applyAlignment="1">
      <alignment horizontal="center" vertical="center" wrapText="1"/>
    </xf>
    <xf numFmtId="170" fontId="54" fillId="0" borderId="0" xfId="1" applyNumberFormat="1" applyFont="1" applyFill="1" applyBorder="1"/>
    <xf numFmtId="0" fontId="54" fillId="37" borderId="0" xfId="0" applyFont="1" applyFill="1" applyAlignment="1">
      <alignment horizontal="left" indent="1"/>
    </xf>
    <xf numFmtId="0" fontId="67" fillId="37" borderId="0" xfId="0" applyFont="1" applyFill="1" applyAlignment="1">
      <alignment horizontal="left" indent="1"/>
    </xf>
    <xf numFmtId="0" fontId="68" fillId="37" borderId="0" xfId="0" applyFont="1" applyFill="1"/>
    <xf numFmtId="174" fontId="68" fillId="37" borderId="0" xfId="1" applyNumberFormat="1" applyFont="1" applyFill="1" applyBorder="1"/>
    <xf numFmtId="0" fontId="54" fillId="37" borderId="0" xfId="0" applyFont="1" applyFill="1" applyAlignment="1">
      <alignment horizontal="left" vertical="center" indent="1"/>
    </xf>
    <xf numFmtId="170" fontId="68" fillId="37" borderId="0" xfId="0" applyNumberFormat="1" applyFont="1" applyFill="1"/>
    <xf numFmtId="170" fontId="54" fillId="37" borderId="0" xfId="1" applyNumberFormat="1" applyFont="1" applyFill="1" applyBorder="1"/>
    <xf numFmtId="0" fontId="68" fillId="37" borderId="0" xfId="0" applyFont="1" applyFill="1" applyAlignment="1">
      <alignment horizontal="left" indent="1"/>
    </xf>
    <xf numFmtId="170" fontId="68" fillId="37" borderId="0" xfId="1" applyNumberFormat="1" applyFont="1" applyFill="1" applyBorder="1"/>
    <xf numFmtId="170" fontId="68" fillId="0" borderId="0" xfId="1" applyNumberFormat="1" applyFont="1" applyFill="1" applyBorder="1"/>
    <xf numFmtId="0" fontId="68" fillId="37" borderId="0" xfId="0" applyFont="1" applyFill="1" applyAlignment="1">
      <alignment horizontal="left" vertical="center" indent="1"/>
    </xf>
    <xf numFmtId="182" fontId="68" fillId="37" borderId="0" xfId="1" applyNumberFormat="1" applyFont="1" applyFill="1" applyBorder="1"/>
    <xf numFmtId="0" fontId="68" fillId="37" borderId="0" xfId="0" applyFont="1" applyFill="1" applyAlignment="1">
      <alignment horizontal="left" wrapText="1" indent="1"/>
    </xf>
    <xf numFmtId="0" fontId="54" fillId="37" borderId="0" xfId="0" applyFont="1" applyFill="1" applyAlignment="1">
      <alignment horizontal="left" vertical="center" wrapText="1" indent="1"/>
    </xf>
    <xf numFmtId="0" fontId="54" fillId="37" borderId="0" xfId="0" applyFont="1" applyFill="1"/>
    <xf numFmtId="174" fontId="68" fillId="37" borderId="0" xfId="0" applyNumberFormat="1" applyFont="1" applyFill="1"/>
    <xf numFmtId="0" fontId="68" fillId="0" borderId="0" xfId="0" applyFont="1"/>
    <xf numFmtId="3" fontId="68" fillId="0" borderId="0" xfId="0" applyNumberFormat="1" applyFont="1"/>
    <xf numFmtId="0" fontId="68" fillId="0" borderId="0" xfId="0" applyFont="1" applyAlignment="1">
      <alignment horizontal="left"/>
    </xf>
    <xf numFmtId="0" fontId="68" fillId="0" borderId="0" xfId="0" applyFont="1" applyAlignment="1">
      <alignment horizontal="center"/>
    </xf>
    <xf numFmtId="0" fontId="53" fillId="36" borderId="0" xfId="0" applyFont="1" applyFill="1" applyAlignment="1">
      <alignment horizontal="center" vertical="center"/>
    </xf>
    <xf numFmtId="178" fontId="53" fillId="0" borderId="0" xfId="0" applyNumberFormat="1" applyFont="1" applyAlignment="1">
      <alignment horizontal="center" vertical="center" wrapText="1"/>
    </xf>
    <xf numFmtId="0" fontId="68" fillId="0" borderId="0" xfId="0" applyFont="1" applyAlignment="1">
      <alignment wrapText="1"/>
    </xf>
    <xf numFmtId="166" fontId="68" fillId="0" borderId="0" xfId="0" applyNumberFormat="1" applyFont="1"/>
    <xf numFmtId="0" fontId="54" fillId="0" borderId="0" xfId="49" quotePrefix="1" applyFont="1"/>
    <xf numFmtId="0" fontId="68" fillId="0" borderId="0" xfId="49" quotePrefix="1" applyFont="1"/>
    <xf numFmtId="0" fontId="54" fillId="0" borderId="0" xfId="49" quotePrefix="1" applyFont="1" applyAlignment="1">
      <alignment horizontal="center"/>
    </xf>
    <xf numFmtId="0" fontId="68" fillId="0" borderId="0" xfId="49" quotePrefix="1" applyFont="1" applyAlignment="1">
      <alignment horizontal="center"/>
    </xf>
    <xf numFmtId="0" fontId="70" fillId="0" borderId="0" xfId="0" applyFont="1" applyAlignment="1">
      <alignment vertical="center"/>
    </xf>
    <xf numFmtId="0" fontId="56" fillId="0" borderId="0" xfId="0" applyFont="1" applyAlignment="1">
      <alignment vertical="center"/>
    </xf>
    <xf numFmtId="3" fontId="57" fillId="0" borderId="0" xfId="0" applyNumberFormat="1" applyFont="1"/>
    <xf numFmtId="175" fontId="57" fillId="0" borderId="0" xfId="0" applyNumberFormat="1" applyFont="1"/>
    <xf numFmtId="165" fontId="57" fillId="0" borderId="0" xfId="51" applyFont="1" applyFill="1" applyAlignment="1"/>
    <xf numFmtId="169" fontId="57" fillId="0" borderId="0" xfId="1" applyFont="1" applyFill="1" applyAlignment="1"/>
    <xf numFmtId="165" fontId="57" fillId="0" borderId="0" xfId="0" applyNumberFormat="1" applyFont="1"/>
    <xf numFmtId="169" fontId="57" fillId="0" borderId="0" xfId="0" applyNumberFormat="1" applyFont="1"/>
    <xf numFmtId="0" fontId="72" fillId="0" borderId="0" xfId="0" applyFont="1"/>
    <xf numFmtId="0" fontId="73" fillId="0" borderId="0" xfId="59" applyFont="1" applyAlignment="1">
      <alignment horizontal="center"/>
    </xf>
    <xf numFmtId="0" fontId="74" fillId="0" borderId="0" xfId="0" applyFont="1"/>
    <xf numFmtId="0" fontId="76" fillId="0" borderId="0" xfId="0" applyFont="1" applyAlignment="1">
      <alignment horizontal="left" vertical="center" wrapText="1"/>
    </xf>
    <xf numFmtId="0" fontId="54" fillId="0" borderId="0" xfId="0" applyFont="1" applyAlignment="1">
      <alignment horizontal="left" vertical="center" wrapText="1"/>
    </xf>
    <xf numFmtId="165" fontId="54" fillId="0" borderId="0" xfId="51" applyFont="1" applyAlignment="1">
      <alignment horizontal="left" vertical="center" wrapText="1"/>
    </xf>
    <xf numFmtId="178" fontId="54" fillId="0" borderId="0" xfId="51" applyNumberFormat="1" applyFont="1" applyFill="1" applyBorder="1" applyAlignment="1">
      <alignment horizontal="center" vertical="center" wrapText="1"/>
    </xf>
    <xf numFmtId="0" fontId="69" fillId="0" borderId="0" xfId="0" applyFont="1" applyAlignment="1">
      <alignment horizontal="left" vertical="center" wrapText="1"/>
    </xf>
    <xf numFmtId="178" fontId="53" fillId="36" borderId="0" xfId="51" applyNumberFormat="1" applyFont="1" applyFill="1" applyBorder="1" applyAlignment="1">
      <alignment horizontal="center" vertical="center" wrapText="1"/>
    </xf>
    <xf numFmtId="167" fontId="54" fillId="37" borderId="0" xfId="51" applyNumberFormat="1" applyFont="1" applyFill="1" applyBorder="1" applyAlignment="1">
      <alignment horizontal="center" vertical="center" wrapText="1"/>
    </xf>
    <xf numFmtId="0" fontId="68" fillId="0" borderId="0" xfId="0" applyFont="1" applyAlignment="1">
      <alignment vertical="center"/>
    </xf>
    <xf numFmtId="0" fontId="80" fillId="0" borderId="0" xfId="0" applyFont="1"/>
    <xf numFmtId="0" fontId="81" fillId="0" borderId="0" xfId="59" applyFont="1" applyAlignment="1">
      <alignment horizontal="center"/>
    </xf>
    <xf numFmtId="0" fontId="74" fillId="0" borderId="0" xfId="0" applyFont="1" applyAlignment="1">
      <alignment vertical="center"/>
    </xf>
    <xf numFmtId="0" fontId="84" fillId="36" borderId="26" xfId="0" applyFont="1" applyFill="1" applyBorder="1" applyAlignment="1">
      <alignment horizontal="center" vertical="center" wrapText="1"/>
    </xf>
    <xf numFmtId="178" fontId="84" fillId="36" borderId="26" xfId="0" applyNumberFormat="1" applyFont="1" applyFill="1" applyBorder="1" applyAlignment="1">
      <alignment horizontal="center" vertical="center" wrapText="1"/>
    </xf>
    <xf numFmtId="0" fontId="74" fillId="37" borderId="26" xfId="0" applyFont="1" applyFill="1" applyBorder="1" applyAlignment="1">
      <alignment horizontal="left" wrapText="1" indent="1"/>
    </xf>
    <xf numFmtId="167" fontId="74" fillId="37" borderId="26" xfId="51" applyNumberFormat="1" applyFont="1" applyFill="1" applyBorder="1" applyAlignment="1"/>
    <xf numFmtId="167" fontId="75" fillId="37" borderId="26" xfId="51" applyNumberFormat="1" applyFont="1" applyFill="1" applyBorder="1" applyAlignment="1"/>
    <xf numFmtId="165" fontId="75" fillId="37" borderId="26" xfId="51" applyFont="1" applyFill="1" applyBorder="1" applyAlignment="1"/>
    <xf numFmtId="165" fontId="74" fillId="0" borderId="0" xfId="0" applyNumberFormat="1" applyFont="1"/>
    <xf numFmtId="0" fontId="75" fillId="37" borderId="26" xfId="0" applyFont="1" applyFill="1" applyBorder="1" applyAlignment="1">
      <alignment horizontal="left" wrapText="1" indent="1"/>
    </xf>
    <xf numFmtId="175" fontId="74" fillId="0" borderId="0" xfId="0" applyNumberFormat="1" applyFont="1"/>
    <xf numFmtId="49" fontId="74" fillId="37" borderId="26" xfId="0" applyNumberFormat="1" applyFont="1" applyFill="1" applyBorder="1" applyAlignment="1">
      <alignment horizontal="left" wrapText="1" indent="1"/>
    </xf>
    <xf numFmtId="170" fontId="74" fillId="0" borderId="0" xfId="1" applyNumberFormat="1" applyFont="1" applyFill="1" applyAlignment="1"/>
    <xf numFmtId="3" fontId="74" fillId="0" borderId="0" xfId="0" applyNumberFormat="1" applyFont="1"/>
    <xf numFmtId="165" fontId="74" fillId="0" borderId="0" xfId="51" applyFont="1" applyFill="1" applyAlignment="1"/>
    <xf numFmtId="0" fontId="74" fillId="0" borderId="0" xfId="0" applyFont="1" applyAlignment="1">
      <alignment wrapText="1"/>
    </xf>
    <xf numFmtId="167" fontId="74" fillId="0" borderId="0" xfId="0" applyNumberFormat="1" applyFont="1"/>
    <xf numFmtId="0" fontId="85" fillId="0" borderId="0" xfId="0" applyFont="1" applyAlignment="1">
      <alignment horizontal="center" wrapText="1"/>
    </xf>
    <xf numFmtId="0" fontId="72" fillId="0" borderId="0" xfId="0" applyFont="1" applyAlignment="1">
      <alignment horizontal="center" wrapText="1"/>
    </xf>
    <xf numFmtId="171" fontId="54" fillId="0" borderId="0" xfId="44" applyFont="1" applyAlignment="1">
      <alignment horizontal="left"/>
    </xf>
    <xf numFmtId="0" fontId="72" fillId="0" borderId="0" xfId="0" applyFont="1" applyAlignment="1">
      <alignment horizontal="left" vertical="center"/>
    </xf>
    <xf numFmtId="0" fontId="72" fillId="0" borderId="0" xfId="0" applyFont="1" applyAlignment="1">
      <alignment vertical="center"/>
    </xf>
    <xf numFmtId="0" fontId="72" fillId="0" borderId="0" xfId="0" applyFont="1" applyAlignment="1">
      <alignment wrapText="1"/>
    </xf>
    <xf numFmtId="0" fontId="68" fillId="36" borderId="0" xfId="0" applyFont="1" applyFill="1"/>
    <xf numFmtId="170" fontId="85" fillId="37" borderId="0" xfId="1" applyNumberFormat="1" applyFont="1" applyFill="1" applyBorder="1" applyAlignment="1">
      <alignment wrapText="1"/>
    </xf>
    <xf numFmtId="170" fontId="72" fillId="37" borderId="0" xfId="1" applyNumberFormat="1" applyFont="1" applyFill="1" applyBorder="1"/>
    <xf numFmtId="0" fontId="72" fillId="37" borderId="0" xfId="0" applyFont="1" applyFill="1" applyAlignment="1">
      <alignment vertical="center" wrapText="1"/>
    </xf>
    <xf numFmtId="167" fontId="72" fillId="37" borderId="0" xfId="1" applyNumberFormat="1" applyFont="1" applyFill="1" applyBorder="1" applyAlignment="1">
      <alignment vertical="center"/>
    </xf>
    <xf numFmtId="167" fontId="85" fillId="37" borderId="0" xfId="1" applyNumberFormat="1" applyFont="1" applyFill="1" applyBorder="1" applyAlignment="1">
      <alignment vertical="center"/>
    </xf>
    <xf numFmtId="0" fontId="85" fillId="37" borderId="0" xfId="0" applyFont="1" applyFill="1" applyAlignment="1">
      <alignment vertical="center" wrapText="1"/>
    </xf>
    <xf numFmtId="167" fontId="85" fillId="37" borderId="0" xfId="1" applyNumberFormat="1" applyFont="1" applyFill="1" applyBorder="1" applyAlignment="1">
      <alignment vertical="center" wrapText="1"/>
    </xf>
    <xf numFmtId="0" fontId="72" fillId="37" borderId="0" xfId="0" applyFont="1" applyFill="1" applyAlignment="1">
      <alignment horizontal="left" vertical="center" wrapText="1"/>
    </xf>
    <xf numFmtId="0" fontId="85" fillId="37" borderId="0" xfId="0" applyFont="1" applyFill="1" applyAlignment="1">
      <alignment vertical="center"/>
    </xf>
    <xf numFmtId="0" fontId="66" fillId="0" borderId="0" xfId="0" applyFont="1" applyAlignment="1">
      <alignment vertical="center"/>
    </xf>
    <xf numFmtId="167" fontId="85" fillId="37" borderId="0" xfId="45" applyFont="1" applyFill="1" applyBorder="1" applyAlignment="1">
      <alignment vertical="center"/>
    </xf>
    <xf numFmtId="175" fontId="68" fillId="0" borderId="0" xfId="0" applyNumberFormat="1" applyFont="1" applyAlignment="1">
      <alignment vertical="center"/>
    </xf>
    <xf numFmtId="0" fontId="86" fillId="0" borderId="0" xfId="0" applyFont="1" applyAlignment="1">
      <alignment vertical="center"/>
    </xf>
    <xf numFmtId="167" fontId="66" fillId="0" borderId="0" xfId="0" applyNumberFormat="1" applyFont="1" applyAlignment="1">
      <alignment vertical="center"/>
    </xf>
    <xf numFmtId="0" fontId="72" fillId="0" borderId="0" xfId="0" applyFont="1" applyAlignment="1">
      <alignment horizontal="left"/>
    </xf>
    <xf numFmtId="0" fontId="66" fillId="0" borderId="0" xfId="0" applyFont="1"/>
    <xf numFmtId="175" fontId="72" fillId="0" borderId="0" xfId="0" applyNumberFormat="1" applyFont="1"/>
    <xf numFmtId="170" fontId="72" fillId="0" borderId="0" xfId="1" applyNumberFormat="1" applyFont="1"/>
    <xf numFmtId="172" fontId="72" fillId="0" borderId="0" xfId="0" applyNumberFormat="1" applyFont="1" applyAlignment="1">
      <alignment vertical="center"/>
    </xf>
    <xf numFmtId="3" fontId="72" fillId="0" borderId="0" xfId="0" applyNumberFormat="1" applyFont="1" applyAlignment="1">
      <alignment vertical="center"/>
    </xf>
    <xf numFmtId="167" fontId="72" fillId="0" borderId="0" xfId="0" applyNumberFormat="1" applyFont="1" applyAlignment="1">
      <alignment vertical="center"/>
    </xf>
    <xf numFmtId="0" fontId="87" fillId="36" borderId="10" xfId="0" applyFont="1" applyFill="1" applyBorder="1" applyAlignment="1">
      <alignment horizontal="center" vertical="center" wrapText="1"/>
    </xf>
    <xf numFmtId="165" fontId="72" fillId="0" borderId="0" xfId="51" applyFont="1"/>
    <xf numFmtId="0" fontId="72" fillId="0" borderId="0" xfId="0" applyFont="1" applyAlignment="1">
      <alignment horizontal="left" wrapText="1"/>
    </xf>
    <xf numFmtId="165" fontId="72" fillId="0" borderId="0" xfId="51" applyFont="1" applyAlignment="1">
      <alignment horizontal="left" wrapText="1"/>
    </xf>
    <xf numFmtId="0" fontId="75" fillId="0" borderId="0" xfId="0" applyFont="1"/>
    <xf numFmtId="0" fontId="74" fillId="0" borderId="0" xfId="0" applyFont="1" applyAlignment="1">
      <alignment horizontal="left" wrapText="1"/>
    </xf>
    <xf numFmtId="0" fontId="74" fillId="0" borderId="0" xfId="0" applyFont="1" applyAlignment="1">
      <alignment horizontal="left" vertical="center" wrapText="1"/>
    </xf>
    <xf numFmtId="0" fontId="89" fillId="0" borderId="0" xfId="0" applyFont="1" applyAlignment="1">
      <alignment horizontal="left" vertical="center"/>
    </xf>
    <xf numFmtId="0" fontId="84" fillId="36" borderId="10" xfId="0" applyFont="1" applyFill="1" applyBorder="1" applyAlignment="1">
      <alignment horizontal="center" vertical="center" wrapText="1"/>
    </xf>
    <xf numFmtId="3" fontId="74" fillId="0" borderId="10" xfId="0" applyNumberFormat="1" applyFont="1" applyBorder="1" applyAlignment="1">
      <alignment horizontal="center" vertical="center" wrapText="1"/>
    </xf>
    <xf numFmtId="10" fontId="74"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0" xfId="0" applyFont="1" applyAlignment="1">
      <alignment vertical="center"/>
    </xf>
    <xf numFmtId="0" fontId="90" fillId="0" borderId="0" xfId="0" applyFont="1" applyAlignment="1">
      <alignment horizontal="left" vertical="center" indent="1"/>
    </xf>
    <xf numFmtId="0" fontId="75" fillId="0" borderId="0" xfId="0" applyFont="1" applyAlignment="1">
      <alignment horizontal="left" vertical="center" wrapText="1"/>
    </xf>
    <xf numFmtId="0" fontId="74" fillId="0" borderId="0" xfId="0" applyFont="1" applyAlignment="1">
      <alignment horizontal="left" vertical="center" wrapText="1" indent="1"/>
    </xf>
    <xf numFmtId="0" fontId="75" fillId="0" borderId="0" xfId="0" applyFont="1" applyAlignment="1">
      <alignment horizontal="left" vertical="center"/>
    </xf>
    <xf numFmtId="0" fontId="82" fillId="0" borderId="0" xfId="49" applyFont="1"/>
    <xf numFmtId="0" fontId="70" fillId="0" borderId="0" xfId="49" applyFont="1"/>
    <xf numFmtId="178" fontId="82" fillId="0" borderId="0" xfId="49" applyNumberFormat="1" applyFont="1"/>
    <xf numFmtId="0" fontId="82" fillId="0" borderId="0" xfId="49" applyFont="1" applyAlignment="1">
      <alignment wrapText="1"/>
    </xf>
    <xf numFmtId="176" fontId="84" fillId="36" borderId="10" xfId="49" applyNumberFormat="1" applyFont="1" applyFill="1" applyBorder="1" applyAlignment="1">
      <alignment horizontal="center" wrapText="1"/>
    </xf>
    <xf numFmtId="178" fontId="84" fillId="36" borderId="10" xfId="49" applyNumberFormat="1" applyFont="1" applyFill="1" applyBorder="1" applyAlignment="1">
      <alignment horizontal="center" vertical="center" wrapText="1"/>
    </xf>
    <xf numFmtId="178" fontId="82" fillId="0" borderId="0" xfId="49" applyNumberFormat="1" applyFont="1" applyAlignment="1">
      <alignment wrapText="1"/>
    </xf>
    <xf numFmtId="0" fontId="82" fillId="0" borderId="0" xfId="49" applyFont="1" applyAlignment="1">
      <alignment horizontal="left"/>
    </xf>
    <xf numFmtId="0" fontId="92" fillId="0" borderId="0" xfId="0" applyFont="1"/>
    <xf numFmtId="0" fontId="82" fillId="0" borderId="0" xfId="49" applyFont="1" applyAlignment="1">
      <alignment horizontal="center" vertical="center" wrapText="1"/>
    </xf>
    <xf numFmtId="178" fontId="82" fillId="0" borderId="0" xfId="49" applyNumberFormat="1" applyFont="1" applyAlignment="1">
      <alignment horizontal="center" vertical="center" wrapText="1"/>
    </xf>
    <xf numFmtId="178" fontId="84" fillId="36" borderId="10" xfId="0" applyNumberFormat="1" applyFont="1" applyFill="1" applyBorder="1" applyAlignment="1">
      <alignment horizontal="center" vertical="center" wrapText="1"/>
    </xf>
    <xf numFmtId="0" fontId="75" fillId="0" borderId="10" xfId="0" applyFont="1" applyBorder="1" applyAlignment="1">
      <alignment vertical="center"/>
    </xf>
    <xf numFmtId="178" fontId="82" fillId="0" borderId="10" xfId="49" applyNumberFormat="1" applyFont="1" applyBorder="1"/>
    <xf numFmtId="0" fontId="74" fillId="0" borderId="10" xfId="0" applyFont="1" applyBorder="1" applyAlignment="1">
      <alignment horizontal="left" vertical="center" indent="1"/>
    </xf>
    <xf numFmtId="0" fontId="74" fillId="0" borderId="10" xfId="0" applyFont="1" applyBorder="1" applyAlignment="1">
      <alignment horizontal="center" vertical="center"/>
    </xf>
    <xf numFmtId="177" fontId="74" fillId="0" borderId="10" xfId="51" applyNumberFormat="1" applyFont="1" applyFill="1" applyBorder="1" applyAlignment="1">
      <alignment horizontal="right" vertical="center"/>
    </xf>
    <xf numFmtId="167" fontId="74" fillId="0" borderId="10" xfId="0" applyNumberFormat="1" applyFont="1" applyBorder="1" applyAlignment="1">
      <alignment horizontal="right" vertical="center"/>
    </xf>
    <xf numFmtId="3" fontId="82" fillId="0" borderId="0" xfId="49" applyNumberFormat="1" applyFont="1"/>
    <xf numFmtId="172" fontId="75" fillId="0" borderId="10" xfId="0" applyNumberFormat="1" applyFont="1" applyBorder="1" applyAlignment="1">
      <alignment vertical="center"/>
    </xf>
    <xf numFmtId="177" fontId="75" fillId="0" borderId="10" xfId="51" applyNumberFormat="1" applyFont="1" applyFill="1" applyBorder="1" applyAlignment="1">
      <alignment vertical="center"/>
    </xf>
    <xf numFmtId="0" fontId="75" fillId="37" borderId="10" xfId="0" applyFont="1" applyFill="1" applyBorder="1" applyAlignment="1">
      <alignment horizontal="left" vertical="center" indent="1"/>
    </xf>
    <xf numFmtId="0" fontId="74" fillId="37" borderId="10" xfId="0" applyFont="1" applyFill="1" applyBorder="1" applyAlignment="1">
      <alignment horizontal="center" vertical="center"/>
    </xf>
    <xf numFmtId="165" fontId="75" fillId="37" borderId="10" xfId="51" applyFont="1" applyFill="1" applyBorder="1" applyAlignment="1">
      <alignment horizontal="right" vertical="center"/>
    </xf>
    <xf numFmtId="0" fontId="75" fillId="0" borderId="10" xfId="0" applyFont="1" applyBorder="1" applyAlignment="1">
      <alignment horizontal="center" vertical="center"/>
    </xf>
    <xf numFmtId="0" fontId="74" fillId="0" borderId="10" xfId="0" applyFont="1" applyBorder="1" applyAlignment="1">
      <alignment horizontal="left" vertical="center" wrapText="1" indent="1"/>
    </xf>
    <xf numFmtId="167" fontId="75" fillId="0" borderId="10" xfId="0" applyNumberFormat="1" applyFont="1" applyBorder="1" applyAlignment="1">
      <alignment horizontal="right" vertical="center"/>
    </xf>
    <xf numFmtId="0" fontId="75" fillId="0" borderId="10" xfId="0" applyFont="1" applyBorder="1" applyAlignment="1">
      <alignment horizontal="right" vertical="center"/>
    </xf>
    <xf numFmtId="172" fontId="75" fillId="37" borderId="10" xfId="0" applyNumberFormat="1" applyFont="1" applyFill="1" applyBorder="1" applyAlignment="1">
      <alignment horizontal="right" vertical="center"/>
    </xf>
    <xf numFmtId="172" fontId="74" fillId="37" borderId="10" xfId="0" applyNumberFormat="1" applyFont="1" applyFill="1" applyBorder="1" applyAlignment="1">
      <alignment horizontal="right" vertical="center"/>
    </xf>
    <xf numFmtId="167" fontId="75" fillId="37" borderId="10" xfId="0" applyNumberFormat="1" applyFont="1" applyFill="1" applyBorder="1" applyAlignment="1">
      <alignment horizontal="right" vertical="center"/>
    </xf>
    <xf numFmtId="167" fontId="74" fillId="37" borderId="10" xfId="0" applyNumberFormat="1" applyFont="1" applyFill="1" applyBorder="1" applyAlignment="1">
      <alignment horizontal="right" vertical="center"/>
    </xf>
    <xf numFmtId="0" fontId="70" fillId="0" borderId="0" xfId="49" applyFont="1" applyAlignment="1">
      <alignment horizontal="center" vertical="center"/>
    </xf>
    <xf numFmtId="174" fontId="82" fillId="0" borderId="0" xfId="49" applyNumberFormat="1" applyFont="1"/>
    <xf numFmtId="0" fontId="74" fillId="0" borderId="10" xfId="0" applyFont="1" applyBorder="1" applyAlignment="1">
      <alignment vertical="center" wrapText="1"/>
    </xf>
    <xf numFmtId="3" fontId="74" fillId="0" borderId="10" xfId="0" applyNumberFormat="1" applyFont="1" applyBorder="1" applyAlignment="1">
      <alignment horizontal="right" vertical="center"/>
    </xf>
    <xf numFmtId="0" fontId="75" fillId="37" borderId="10" xfId="0" applyFont="1" applyFill="1" applyBorder="1" applyAlignment="1">
      <alignment vertical="center" wrapText="1"/>
    </xf>
    <xf numFmtId="3" fontId="75" fillId="37" borderId="10" xfId="0" applyNumberFormat="1" applyFont="1" applyFill="1" applyBorder="1" applyAlignment="1">
      <alignment horizontal="right" vertical="center"/>
    </xf>
    <xf numFmtId="167" fontId="82" fillId="0" borderId="0" xfId="49" applyNumberFormat="1" applyFont="1"/>
    <xf numFmtId="0" fontId="75" fillId="37" borderId="10" xfId="0" applyFont="1" applyFill="1" applyBorder="1" applyAlignment="1">
      <alignment vertical="center"/>
    </xf>
    <xf numFmtId="3" fontId="82" fillId="0" borderId="0" xfId="49" applyNumberFormat="1" applyFont="1" applyAlignment="1">
      <alignment horizontal="center" vertical="center"/>
    </xf>
    <xf numFmtId="0" fontId="93" fillId="0" borderId="0" xfId="49" applyFont="1"/>
    <xf numFmtId="165" fontId="82" fillId="0" borderId="0" xfId="51" applyFont="1"/>
    <xf numFmtId="0" fontId="84" fillId="0" borderId="0" xfId="49" applyFont="1"/>
    <xf numFmtId="0" fontId="94" fillId="0" borderId="0" xfId="49" applyFont="1"/>
    <xf numFmtId="0" fontId="84" fillId="36" borderId="10" xfId="0" applyFont="1" applyFill="1" applyBorder="1" applyAlignment="1">
      <alignment horizontal="center" vertical="center"/>
    </xf>
    <xf numFmtId="0" fontId="95" fillId="0" borderId="0" xfId="0" applyFont="1"/>
    <xf numFmtId="0" fontId="82" fillId="0" borderId="10" xfId="49" applyFont="1" applyBorder="1"/>
    <xf numFmtId="165" fontId="82" fillId="0" borderId="10" xfId="51" applyFont="1" applyFill="1" applyBorder="1" applyAlignment="1">
      <alignment horizontal="left" indent="1"/>
    </xf>
    <xf numFmtId="0" fontId="75" fillId="37" borderId="10" xfId="0" applyFont="1" applyFill="1" applyBorder="1"/>
    <xf numFmtId="165" fontId="75" fillId="37" borderId="10" xfId="51" applyFont="1" applyFill="1" applyBorder="1" applyAlignment="1">
      <alignment horizontal="left" indent="1"/>
    </xf>
    <xf numFmtId="165" fontId="82" fillId="0" borderId="0" xfId="49" applyNumberFormat="1" applyFont="1"/>
    <xf numFmtId="175" fontId="80" fillId="0" borderId="0" xfId="49" applyNumberFormat="1" applyFont="1"/>
    <xf numFmtId="0" fontId="82" fillId="0" borderId="0" xfId="46" applyFont="1"/>
    <xf numFmtId="3" fontId="93" fillId="0" borderId="0" xfId="46" applyNumberFormat="1" applyFont="1"/>
    <xf numFmtId="178" fontId="82" fillId="0" borderId="0" xfId="46" applyNumberFormat="1" applyFont="1"/>
    <xf numFmtId="0" fontId="70" fillId="37" borderId="15" xfId="0" applyFont="1" applyFill="1" applyBorder="1" applyAlignment="1">
      <alignment vertical="center"/>
    </xf>
    <xf numFmtId="0" fontId="70" fillId="37" borderId="19" xfId="0" applyFont="1" applyFill="1" applyBorder="1" applyAlignment="1">
      <alignment vertical="center"/>
    </xf>
    <xf numFmtId="0" fontId="70" fillId="37" borderId="16" xfId="0" applyFont="1" applyFill="1" applyBorder="1" applyAlignment="1">
      <alignment vertical="center"/>
    </xf>
    <xf numFmtId="0" fontId="70" fillId="37" borderId="24" xfId="0" applyFont="1" applyFill="1" applyBorder="1" applyAlignment="1">
      <alignment vertical="center"/>
    </xf>
    <xf numFmtId="0" fontId="96" fillId="37" borderId="10" xfId="0" applyFont="1" applyFill="1" applyBorder="1" applyAlignment="1">
      <alignment vertical="center"/>
    </xf>
    <xf numFmtId="0" fontId="70" fillId="37" borderId="11" xfId="0" applyFont="1" applyFill="1" applyBorder="1" applyAlignment="1">
      <alignment vertical="center"/>
    </xf>
    <xf numFmtId="0" fontId="70" fillId="37" borderId="20" xfId="0" applyFont="1" applyFill="1" applyBorder="1" applyAlignment="1">
      <alignment vertical="center"/>
    </xf>
    <xf numFmtId="0" fontId="70" fillId="37" borderId="12" xfId="0" applyFont="1" applyFill="1" applyBorder="1" applyAlignment="1">
      <alignment vertical="center"/>
    </xf>
    <xf numFmtId="165" fontId="82" fillId="0" borderId="14" xfId="51" applyFont="1" applyFill="1" applyBorder="1"/>
    <xf numFmtId="0" fontId="97" fillId="0" borderId="0" xfId="46" applyFont="1"/>
    <xf numFmtId="3" fontId="82" fillId="0" borderId="0" xfId="46" applyNumberFormat="1" applyFont="1"/>
    <xf numFmtId="0" fontId="96" fillId="37" borderId="14" xfId="0" applyFont="1" applyFill="1" applyBorder="1" applyAlignment="1">
      <alignment vertical="center"/>
    </xf>
    <xf numFmtId="0" fontId="70" fillId="37" borderId="14" xfId="0" applyFont="1" applyFill="1" applyBorder="1" applyAlignment="1">
      <alignment vertical="center"/>
    </xf>
    <xf numFmtId="165" fontId="70" fillId="37" borderId="14" xfId="51" applyFont="1" applyFill="1" applyBorder="1" applyAlignment="1">
      <alignment vertical="center"/>
    </xf>
    <xf numFmtId="165" fontId="70" fillId="37" borderId="17" xfId="51" applyFont="1" applyFill="1" applyBorder="1" applyAlignment="1">
      <alignment vertical="center"/>
    </xf>
    <xf numFmtId="165" fontId="70" fillId="37" borderId="18" xfId="51" applyFont="1" applyFill="1" applyBorder="1" applyAlignment="1">
      <alignment vertical="center"/>
    </xf>
    <xf numFmtId="165" fontId="82" fillId="0" borderId="0" xfId="51" applyFont="1" applyFill="1"/>
    <xf numFmtId="0" fontId="75" fillId="37" borderId="10" xfId="0" applyFont="1" applyFill="1" applyBorder="1" applyAlignment="1">
      <alignment horizontal="center" vertical="center"/>
    </xf>
    <xf numFmtId="0" fontId="75" fillId="37" borderId="10" xfId="0" applyFont="1" applyFill="1" applyBorder="1" applyAlignment="1">
      <alignment horizontal="right" vertical="center"/>
    </xf>
    <xf numFmtId="165" fontId="75" fillId="37" borderId="10" xfId="51" applyFont="1" applyFill="1" applyBorder="1" applyAlignment="1">
      <alignment horizontal="right" vertical="center" indent="1"/>
    </xf>
    <xf numFmtId="165" fontId="98" fillId="0" borderId="0" xfId="51" applyFont="1" applyFill="1" applyAlignment="1">
      <alignment horizontal="right" vertical="center"/>
    </xf>
    <xf numFmtId="165" fontId="82" fillId="0" borderId="0" xfId="46" applyNumberFormat="1" applyFont="1"/>
    <xf numFmtId="0" fontId="75" fillId="37" borderId="15" xfId="0" applyFont="1" applyFill="1" applyBorder="1" applyAlignment="1">
      <alignment horizontal="center" vertical="center"/>
    </xf>
    <xf numFmtId="0" fontId="75" fillId="37" borderId="15" xfId="0" applyFont="1" applyFill="1" applyBorder="1" applyAlignment="1">
      <alignment horizontal="right" vertical="center"/>
    </xf>
    <xf numFmtId="165" fontId="75" fillId="37" borderId="15" xfId="51" applyFont="1" applyFill="1" applyBorder="1" applyAlignment="1">
      <alignment horizontal="right" vertical="center" indent="1"/>
    </xf>
    <xf numFmtId="3" fontId="98" fillId="0" borderId="0" xfId="0" applyNumberFormat="1" applyFont="1" applyAlignment="1">
      <alignment horizontal="right" vertical="center"/>
    </xf>
    <xf numFmtId="178" fontId="98" fillId="0" borderId="0" xfId="0" applyNumberFormat="1" applyFont="1" applyAlignment="1">
      <alignment horizontal="right" vertical="center"/>
    </xf>
    <xf numFmtId="0" fontId="70" fillId="37" borderId="20" xfId="0" applyFont="1" applyFill="1" applyBorder="1" applyAlignment="1">
      <alignment horizontal="center" vertical="center"/>
    </xf>
    <xf numFmtId="0" fontId="70" fillId="37" borderId="20" xfId="0" applyFont="1" applyFill="1" applyBorder="1" applyAlignment="1">
      <alignment horizontal="center" vertical="center" wrapText="1"/>
    </xf>
    <xf numFmtId="0" fontId="82" fillId="37" borderId="12" xfId="46" applyFont="1" applyFill="1" applyBorder="1"/>
    <xf numFmtId="178" fontId="74" fillId="0" borderId="0" xfId="0" applyNumberFormat="1" applyFont="1" applyAlignment="1">
      <alignment vertical="center"/>
    </xf>
    <xf numFmtId="3" fontId="74" fillId="0" borderId="0" xfId="0" applyNumberFormat="1" applyFont="1" applyAlignment="1">
      <alignment vertical="center"/>
    </xf>
    <xf numFmtId="0" fontId="98" fillId="0" borderId="10" xfId="0" applyFont="1" applyBorder="1" applyAlignment="1">
      <alignment vertical="center"/>
    </xf>
    <xf numFmtId="0" fontId="74" fillId="0" borderId="10" xfId="0" applyFont="1" applyBorder="1" applyAlignment="1">
      <alignment horizontal="right" vertical="center" indent="1"/>
    </xf>
    <xf numFmtId="165" fontId="74" fillId="0" borderId="11" xfId="51" applyFont="1" applyBorder="1" applyAlignment="1">
      <alignment horizontal="right" vertical="center"/>
    </xf>
    <xf numFmtId="165" fontId="98" fillId="0" borderId="10" xfId="51" applyFont="1" applyBorder="1" applyAlignment="1">
      <alignment horizontal="right" vertical="center"/>
    </xf>
    <xf numFmtId="165" fontId="82" fillId="0" borderId="10" xfId="51" applyFont="1" applyBorder="1"/>
    <xf numFmtId="0" fontId="80" fillId="0" borderId="0" xfId="46" applyFont="1"/>
    <xf numFmtId="3" fontId="74" fillId="0" borderId="10" xfId="0" applyNumberFormat="1" applyFont="1" applyBorder="1" applyAlignment="1">
      <alignment horizontal="right" vertical="center" indent="1"/>
    </xf>
    <xf numFmtId="165" fontId="75" fillId="37" borderId="11" xfId="51" applyFont="1" applyFill="1" applyBorder="1" applyAlignment="1">
      <alignment horizontal="right" vertical="center"/>
    </xf>
    <xf numFmtId="0" fontId="82" fillId="0" borderId="10" xfId="0" applyFont="1" applyBorder="1" applyAlignment="1">
      <alignment vertical="center"/>
    </xf>
    <xf numFmtId="165" fontId="82" fillId="0" borderId="10" xfId="51" applyFont="1" applyFill="1" applyBorder="1" applyAlignment="1">
      <alignment horizontal="right" vertical="center"/>
    </xf>
    <xf numFmtId="0" fontId="82" fillId="0" borderId="10" xfId="0" applyFont="1" applyBorder="1" applyAlignment="1">
      <alignment horizontal="right" vertical="center"/>
    </xf>
    <xf numFmtId="165" fontId="70" fillId="0" borderId="10" xfId="51" applyFont="1" applyFill="1" applyBorder="1" applyAlignment="1">
      <alignment horizontal="right" vertical="center"/>
    </xf>
    <xf numFmtId="0" fontId="82" fillId="0" borderId="10" xfId="0" applyFont="1" applyBorder="1" applyAlignment="1">
      <alignment horizontal="left" vertical="center"/>
    </xf>
    <xf numFmtId="165" fontId="82" fillId="0" borderId="10" xfId="51" applyFont="1" applyFill="1" applyBorder="1" applyAlignment="1">
      <alignment horizontal="center" vertical="center"/>
    </xf>
    <xf numFmtId="165" fontId="70" fillId="0" borderId="10" xfId="51" applyFont="1" applyFill="1" applyBorder="1" applyAlignment="1">
      <alignment vertical="center"/>
    </xf>
    <xf numFmtId="165" fontId="82" fillId="0" borderId="10" xfId="51" applyFont="1" applyFill="1" applyBorder="1" applyAlignment="1">
      <alignment vertical="center"/>
    </xf>
    <xf numFmtId="0" fontId="74" fillId="0" borderId="0" xfId="0" applyFont="1" applyAlignment="1">
      <alignment horizontal="left" vertical="center"/>
    </xf>
    <xf numFmtId="178" fontId="84" fillId="36" borderId="10" xfId="0" applyNumberFormat="1" applyFont="1" applyFill="1" applyBorder="1" applyAlignment="1">
      <alignment horizontal="center" vertical="center"/>
    </xf>
    <xf numFmtId="14" fontId="84" fillId="36" borderId="10" xfId="0" applyNumberFormat="1" applyFont="1" applyFill="1" applyBorder="1" applyAlignment="1">
      <alignment horizontal="center" vertical="center"/>
    </xf>
    <xf numFmtId="0" fontId="89" fillId="0" borderId="10" xfId="0" applyFont="1" applyBorder="1" applyAlignment="1">
      <alignment vertical="center" wrapText="1"/>
    </xf>
    <xf numFmtId="0" fontId="89" fillId="0" borderId="10" xfId="0" applyFont="1" applyBorder="1" applyAlignment="1">
      <alignment horizontal="center" vertical="center"/>
    </xf>
    <xf numFmtId="0" fontId="98" fillId="0" borderId="10" xfId="0" applyFont="1" applyBorder="1" applyAlignment="1">
      <alignment vertical="center" wrapText="1"/>
    </xf>
    <xf numFmtId="0" fontId="89" fillId="34" borderId="10" xfId="0" applyFont="1" applyFill="1" applyBorder="1" applyAlignment="1">
      <alignment horizontal="left" vertical="center" wrapText="1"/>
    </xf>
    <xf numFmtId="165" fontId="89" fillId="0" borderId="10" xfId="51" applyFont="1" applyBorder="1" applyAlignment="1">
      <alignment horizontal="right" vertical="center"/>
    </xf>
    <xf numFmtId="0" fontId="83" fillId="0" borderId="0" xfId="46" applyFont="1"/>
    <xf numFmtId="167" fontId="82" fillId="0" borderId="0" xfId="46" applyNumberFormat="1" applyFont="1"/>
    <xf numFmtId="165" fontId="89" fillId="0" borderId="10" xfId="51" applyFont="1" applyFill="1" applyBorder="1" applyAlignment="1">
      <alignment horizontal="right" vertical="center"/>
    </xf>
    <xf numFmtId="3" fontId="80" fillId="0" borderId="0" xfId="46" applyNumberFormat="1" applyFont="1"/>
    <xf numFmtId="0" fontId="90" fillId="0" borderId="0" xfId="0" applyFont="1" applyAlignment="1">
      <alignment horizontal="justify" vertical="center"/>
    </xf>
    <xf numFmtId="165" fontId="74" fillId="0" borderId="10" xfId="0" applyNumberFormat="1" applyFont="1" applyBorder="1" applyAlignment="1">
      <alignment horizontal="right" vertical="center"/>
    </xf>
    <xf numFmtId="165" fontId="75" fillId="0" borderId="10" xfId="0" applyNumberFormat="1" applyFont="1" applyBorder="1" applyAlignment="1">
      <alignment horizontal="right" vertical="center"/>
    </xf>
    <xf numFmtId="0" fontId="89" fillId="0" borderId="0" xfId="0" applyFont="1" applyAlignment="1">
      <alignment horizontal="left" vertical="center" wrapText="1"/>
    </xf>
    <xf numFmtId="167" fontId="89" fillId="0" borderId="0" xfId="45" applyFont="1" applyAlignment="1">
      <alignment vertical="center"/>
    </xf>
    <xf numFmtId="0" fontId="74" fillId="0" borderId="0" xfId="0" applyFont="1" applyAlignment="1">
      <alignment horizontal="justify" vertical="center"/>
    </xf>
    <xf numFmtId="0" fontId="90" fillId="0" borderId="0" xfId="0" applyFont="1"/>
    <xf numFmtId="0" fontId="98" fillId="0" borderId="0" xfId="0" applyFont="1" applyAlignment="1">
      <alignment horizontal="left" vertical="center"/>
    </xf>
    <xf numFmtId="165" fontId="74" fillId="0" borderId="10" xfId="51" applyFont="1" applyBorder="1" applyAlignment="1">
      <alignment horizontal="right" vertical="center"/>
    </xf>
    <xf numFmtId="165" fontId="75" fillId="0" borderId="10" xfId="51" applyFont="1" applyBorder="1" applyAlignment="1">
      <alignment horizontal="right" vertical="center"/>
    </xf>
    <xf numFmtId="0" fontId="89" fillId="0" borderId="0" xfId="0" applyFont="1" applyAlignment="1">
      <alignment vertical="center" wrapText="1"/>
    </xf>
    <xf numFmtId="0" fontId="89" fillId="0" borderId="0" xfId="0" applyFont="1" applyAlignment="1">
      <alignment horizontal="right" vertical="center"/>
    </xf>
    <xf numFmtId="0" fontId="70" fillId="0" borderId="0" xfId="49" applyFont="1" applyAlignment="1">
      <alignment horizontal="center" vertical="center" wrapText="1"/>
    </xf>
    <xf numFmtId="175" fontId="82" fillId="0" borderId="0" xfId="51" applyNumberFormat="1" applyFont="1" applyBorder="1"/>
    <xf numFmtId="0" fontId="74" fillId="0" borderId="10" xfId="0" applyFont="1" applyBorder="1" applyAlignment="1">
      <alignment vertical="center"/>
    </xf>
    <xf numFmtId="167" fontId="74" fillId="0" borderId="10" xfId="51" applyNumberFormat="1" applyFont="1" applyBorder="1" applyAlignment="1">
      <alignment horizontal="right" vertical="center"/>
    </xf>
    <xf numFmtId="167" fontId="74" fillId="0" borderId="10" xfId="51" applyNumberFormat="1" applyFont="1" applyBorder="1" applyAlignment="1">
      <alignment horizontal="center" vertical="center"/>
    </xf>
    <xf numFmtId="175" fontId="82" fillId="0" borderId="0" xfId="51" applyNumberFormat="1" applyFont="1"/>
    <xf numFmtId="167" fontId="75" fillId="0" borderId="10" xfId="51" applyNumberFormat="1" applyFont="1" applyBorder="1" applyAlignment="1">
      <alignment horizontal="right" vertical="center"/>
    </xf>
    <xf numFmtId="175" fontId="70" fillId="0" borderId="0" xfId="51" applyNumberFormat="1" applyFont="1" applyBorder="1"/>
    <xf numFmtId="175" fontId="70" fillId="0" borderId="0" xfId="51" applyNumberFormat="1" applyFont="1"/>
    <xf numFmtId="167" fontId="70" fillId="0" borderId="10" xfId="51" applyNumberFormat="1" applyFont="1" applyBorder="1"/>
    <xf numFmtId="0" fontId="93" fillId="0" borderId="0" xfId="46" applyFont="1"/>
    <xf numFmtId="165" fontId="74" fillId="0" borderId="10" xfId="51" applyFont="1" applyFill="1" applyBorder="1" applyAlignment="1">
      <alignment horizontal="left" vertical="center" indent="1"/>
    </xf>
    <xf numFmtId="167" fontId="74" fillId="0" borderId="10" xfId="51" applyNumberFormat="1" applyFont="1" applyFill="1" applyBorder="1" applyAlignment="1">
      <alignment horizontal="right" vertical="center"/>
    </xf>
    <xf numFmtId="165" fontId="75" fillId="0" borderId="0" xfId="0" applyNumberFormat="1" applyFont="1" applyAlignment="1">
      <alignment horizontal="right" vertical="center"/>
    </xf>
    <xf numFmtId="0" fontId="82" fillId="0" borderId="0" xfId="0" applyFont="1" applyAlignment="1">
      <alignment vertical="top"/>
    </xf>
    <xf numFmtId="173" fontId="70" fillId="0" borderId="0" xfId="50" applyNumberFormat="1" applyFont="1"/>
    <xf numFmtId="0" fontId="70" fillId="0" borderId="0" xfId="0" applyFont="1" applyAlignment="1">
      <alignment vertical="top"/>
    </xf>
    <xf numFmtId="173" fontId="74" fillId="0" borderId="0" xfId="0" applyNumberFormat="1" applyFont="1"/>
    <xf numFmtId="170" fontId="82" fillId="0" borderId="0" xfId="1" applyNumberFormat="1" applyFont="1"/>
    <xf numFmtId="0" fontId="75" fillId="0" borderId="0" xfId="0" applyFont="1" applyAlignment="1">
      <alignment horizontal="justify" vertical="center"/>
    </xf>
    <xf numFmtId="0" fontId="90" fillId="0" borderId="13" xfId="0" applyFont="1" applyBorder="1" applyAlignment="1">
      <alignment vertical="center"/>
    </xf>
    <xf numFmtId="165" fontId="74" fillId="0" borderId="13" xfId="51" applyFont="1" applyBorder="1"/>
    <xf numFmtId="165" fontId="74" fillId="0" borderId="13" xfId="51" applyFont="1" applyBorder="1" applyAlignment="1">
      <alignment horizontal="right" vertical="center"/>
    </xf>
    <xf numFmtId="0" fontId="74" fillId="0" borderId="15" xfId="0" applyFont="1" applyBorder="1" applyAlignment="1">
      <alignment horizontal="left" vertical="center" indent="4"/>
    </xf>
    <xf numFmtId="165" fontId="74" fillId="0" borderId="15" xfId="51" applyFont="1" applyBorder="1" applyAlignment="1">
      <alignment horizontal="right" vertical="center"/>
    </xf>
    <xf numFmtId="170" fontId="82" fillId="0" borderId="0" xfId="49" applyNumberFormat="1" applyFont="1"/>
    <xf numFmtId="0" fontId="74" fillId="0" borderId="0" xfId="0" applyFont="1" applyAlignment="1">
      <alignment horizontal="right" vertical="center"/>
    </xf>
    <xf numFmtId="14" fontId="82" fillId="0" borderId="0" xfId="49" applyNumberFormat="1" applyFont="1"/>
    <xf numFmtId="165" fontId="82" fillId="0" borderId="10" xfId="51" applyFont="1" applyBorder="1" applyAlignment="1">
      <alignment vertical="top"/>
    </xf>
    <xf numFmtId="165" fontId="70" fillId="0" borderId="10" xfId="51" applyFont="1" applyBorder="1"/>
    <xf numFmtId="165" fontId="70" fillId="0" borderId="10" xfId="51" applyFont="1" applyBorder="1" applyAlignment="1">
      <alignment vertical="top"/>
    </xf>
    <xf numFmtId="174" fontId="70" fillId="0" borderId="0" xfId="49" applyNumberFormat="1" applyFont="1"/>
    <xf numFmtId="165" fontId="74" fillId="0" borderId="10" xfId="51" applyFont="1" applyBorder="1" applyAlignment="1">
      <alignment horizontal="right" vertical="center" indent="1"/>
    </xf>
    <xf numFmtId="165" fontId="75" fillId="0" borderId="10" xfId="51" applyFont="1" applyBorder="1" applyAlignment="1">
      <alignment horizontal="right" vertical="center" indent="1"/>
    </xf>
    <xf numFmtId="165" fontId="74" fillId="0" borderId="10" xfId="51" applyFont="1" applyBorder="1" applyAlignment="1">
      <alignment horizontal="center" vertical="center"/>
    </xf>
    <xf numFmtId="178" fontId="83" fillId="0" borderId="0" xfId="49" applyNumberFormat="1" applyFont="1"/>
    <xf numFmtId="14" fontId="74" fillId="0" borderId="10" xfId="0" applyNumberFormat="1" applyFont="1" applyBorder="1" applyAlignment="1">
      <alignment horizontal="center" vertical="center" wrapText="1"/>
    </xf>
    <xf numFmtId="0" fontId="74" fillId="0" borderId="10" xfId="0" applyFont="1" applyBorder="1" applyAlignment="1">
      <alignment horizontal="right" vertical="center"/>
    </xf>
    <xf numFmtId="165" fontId="75" fillId="0" borderId="10" xfId="51" applyFont="1" applyBorder="1" applyAlignment="1">
      <alignment horizontal="center" vertical="center"/>
    </xf>
    <xf numFmtId="0" fontId="99" fillId="0" borderId="0" xfId="0" applyFont="1" applyAlignment="1">
      <alignment horizontal="left" vertical="center"/>
    </xf>
    <xf numFmtId="165" fontId="74" fillId="0" borderId="10" xfId="51" applyFont="1" applyBorder="1" applyAlignment="1">
      <alignment vertical="center"/>
    </xf>
    <xf numFmtId="165" fontId="75" fillId="0" borderId="10" xfId="51" applyFont="1" applyBorder="1" applyAlignment="1">
      <alignment vertical="center"/>
    </xf>
    <xf numFmtId="167" fontId="70" fillId="0" borderId="0" xfId="45" applyFont="1" applyAlignment="1">
      <alignment vertical="top"/>
    </xf>
    <xf numFmtId="167" fontId="74" fillId="0" borderId="10" xfId="1" applyNumberFormat="1" applyFont="1" applyBorder="1" applyAlignment="1">
      <alignment horizontal="right" vertical="center"/>
    </xf>
    <xf numFmtId="0" fontId="83" fillId="0" borderId="0" xfId="49" applyFont="1"/>
    <xf numFmtId="167" fontId="74" fillId="0" borderId="10" xfId="1" applyNumberFormat="1" applyFont="1" applyFill="1" applyBorder="1" applyAlignment="1">
      <alignment horizontal="right" vertical="center"/>
    </xf>
    <xf numFmtId="0" fontId="80" fillId="0" borderId="0" xfId="49" applyFont="1"/>
    <xf numFmtId="0" fontId="75" fillId="0" borderId="10" xfId="0" applyFont="1" applyBorder="1" applyAlignment="1">
      <alignment vertical="center" wrapText="1"/>
    </xf>
    <xf numFmtId="0" fontId="74" fillId="0" borderId="10" xfId="0" applyFont="1" applyBorder="1" applyAlignment="1">
      <alignment vertical="top" wrapText="1"/>
    </xf>
    <xf numFmtId="0" fontId="98" fillId="0" borderId="0" xfId="0" applyFont="1" applyAlignment="1">
      <alignment horizontal="center" vertical="center"/>
    </xf>
    <xf numFmtId="0" fontId="98" fillId="0" borderId="0" xfId="0" applyFont="1" applyAlignment="1">
      <alignment horizontal="center" vertical="center" wrapText="1"/>
    </xf>
    <xf numFmtId="0" fontId="82" fillId="0" borderId="0" xfId="0" applyFont="1"/>
    <xf numFmtId="178" fontId="82" fillId="0" borderId="0" xfId="0" applyNumberFormat="1" applyFont="1"/>
    <xf numFmtId="0" fontId="89" fillId="37" borderId="11" xfId="0" applyFont="1" applyFill="1" applyBorder="1" applyAlignment="1">
      <alignment vertical="center" wrapText="1"/>
    </xf>
    <xf numFmtId="0" fontId="98" fillId="0" borderId="11" xfId="0" applyFont="1" applyBorder="1" applyAlignment="1">
      <alignment horizontal="left" vertical="center" wrapText="1" indent="1"/>
    </xf>
    <xf numFmtId="0" fontId="98" fillId="0" borderId="11" xfId="0" applyFont="1" applyBorder="1" applyAlignment="1">
      <alignment horizontal="left" vertical="center" indent="1"/>
    </xf>
    <xf numFmtId="165" fontId="82" fillId="0" borderId="0" xfId="51" applyFont="1" applyBorder="1" applyAlignment="1"/>
    <xf numFmtId="165" fontId="82" fillId="0" borderId="0" xfId="0" applyNumberFormat="1" applyFont="1"/>
    <xf numFmtId="167" fontId="82" fillId="0" borderId="0" xfId="45" applyFont="1"/>
    <xf numFmtId="0" fontId="84" fillId="36" borderId="10" xfId="49" applyFont="1" applyFill="1" applyBorder="1" applyAlignment="1">
      <alignment horizontal="center" vertical="center" wrapText="1"/>
    </xf>
    <xf numFmtId="165" fontId="82" fillId="0" borderId="10" xfId="51" applyFont="1" applyFill="1" applyBorder="1"/>
    <xf numFmtId="0" fontId="70" fillId="0" borderId="10" xfId="49" applyFont="1" applyBorder="1"/>
    <xf numFmtId="165" fontId="70" fillId="0" borderId="10" xfId="51" applyFont="1" applyFill="1" applyBorder="1"/>
    <xf numFmtId="173" fontId="82" fillId="0" borderId="0" xfId="49" applyNumberFormat="1" applyFont="1"/>
    <xf numFmtId="0" fontId="100" fillId="0" borderId="0" xfId="49" applyFont="1"/>
    <xf numFmtId="165" fontId="70" fillId="0" borderId="0" xfId="51" applyFont="1" applyFill="1" applyBorder="1"/>
    <xf numFmtId="175" fontId="82" fillId="0" borderId="10" xfId="49" applyNumberFormat="1" applyFont="1" applyBorder="1"/>
    <xf numFmtId="0" fontId="75" fillId="0" borderId="17" xfId="0" applyFont="1" applyBorder="1"/>
    <xf numFmtId="170" fontId="82" fillId="0" borderId="14" xfId="1" applyNumberFormat="1" applyFont="1" applyFill="1" applyBorder="1"/>
    <xf numFmtId="170" fontId="82" fillId="0" borderId="14" xfId="1" applyNumberFormat="1" applyFont="1" applyBorder="1"/>
    <xf numFmtId="0" fontId="74" fillId="0" borderId="17" xfId="0" applyFont="1" applyBorder="1"/>
    <xf numFmtId="0" fontId="75" fillId="0" borderId="11" xfId="0" applyFont="1" applyBorder="1"/>
    <xf numFmtId="0" fontId="75" fillId="0" borderId="22" xfId="0" applyFont="1" applyBorder="1"/>
    <xf numFmtId="165" fontId="82" fillId="0" borderId="13" xfId="51" applyFont="1" applyFill="1" applyBorder="1"/>
    <xf numFmtId="165" fontId="75" fillId="0" borderId="14" xfId="51" applyFont="1" applyFill="1" applyBorder="1"/>
    <xf numFmtId="165" fontId="74" fillId="0" borderId="14" xfId="51" applyFont="1" applyFill="1" applyBorder="1"/>
    <xf numFmtId="165" fontId="74" fillId="0" borderId="17" xfId="0" applyNumberFormat="1" applyFont="1" applyBorder="1"/>
    <xf numFmtId="0" fontId="88" fillId="0" borderId="0" xfId="0" applyFont="1"/>
    <xf numFmtId="0" fontId="89" fillId="0" borderId="10" xfId="0" applyFont="1" applyBorder="1" applyAlignment="1">
      <alignment vertical="center"/>
    </xf>
    <xf numFmtId="167" fontId="82" fillId="0" borderId="10" xfId="51" applyNumberFormat="1" applyFont="1" applyFill="1" applyBorder="1"/>
    <xf numFmtId="167" fontId="75" fillId="0" borderId="10" xfId="51" applyNumberFormat="1" applyFont="1" applyFill="1" applyBorder="1" applyAlignment="1">
      <alignment horizontal="right" vertical="center"/>
    </xf>
    <xf numFmtId="167" fontId="74" fillId="0" borderId="10" xfId="0" applyNumberFormat="1" applyFont="1" applyBorder="1" applyAlignment="1">
      <alignment vertical="center"/>
    </xf>
    <xf numFmtId="175" fontId="70" fillId="0" borderId="0" xfId="45" applyNumberFormat="1" applyFont="1"/>
    <xf numFmtId="0" fontId="74" fillId="0" borderId="10" xfId="0" applyFont="1" applyBorder="1"/>
    <xf numFmtId="167" fontId="82" fillId="0" borderId="10" xfId="45" applyFont="1" applyFill="1" applyBorder="1"/>
    <xf numFmtId="175" fontId="82" fillId="0" borderId="10" xfId="54" applyNumberFormat="1" applyFont="1" applyFill="1" applyBorder="1"/>
    <xf numFmtId="0" fontId="75" fillId="0" borderId="10" xfId="0" applyFont="1" applyBorder="1"/>
    <xf numFmtId="167" fontId="70" fillId="0" borderId="10" xfId="45" applyFont="1" applyFill="1" applyBorder="1"/>
    <xf numFmtId="175" fontId="70" fillId="0" borderId="20" xfId="45" applyNumberFormat="1" applyFont="1" applyFill="1" applyBorder="1"/>
    <xf numFmtId="165" fontId="70" fillId="0" borderId="12" xfId="51" applyFont="1" applyBorder="1"/>
    <xf numFmtId="175" fontId="70" fillId="0" borderId="0" xfId="49" applyNumberFormat="1" applyFont="1"/>
    <xf numFmtId="169" fontId="70" fillId="0" borderId="0" xfId="49" applyNumberFormat="1" applyFont="1"/>
    <xf numFmtId="0" fontId="82" fillId="0" borderId="17" xfId="49" applyFont="1" applyBorder="1"/>
    <xf numFmtId="170" fontId="82" fillId="0" borderId="0" xfId="1" applyNumberFormat="1" applyFont="1" applyFill="1" applyBorder="1"/>
    <xf numFmtId="0" fontId="68" fillId="0" borderId="0" xfId="49" applyFont="1"/>
    <xf numFmtId="0" fontId="54" fillId="0" borderId="0" xfId="49" applyFont="1"/>
    <xf numFmtId="178" fontId="68" fillId="0" borderId="0" xfId="49" applyNumberFormat="1" applyFont="1"/>
    <xf numFmtId="175" fontId="82" fillId="0" borderId="0" xfId="51" applyNumberFormat="1" applyFont="1" applyFill="1"/>
    <xf numFmtId="167" fontId="70" fillId="0" borderId="10" xfId="51" applyNumberFormat="1" applyFont="1" applyFill="1" applyBorder="1"/>
    <xf numFmtId="184" fontId="82" fillId="37" borderId="10" xfId="51" applyNumberFormat="1" applyFont="1" applyFill="1" applyBorder="1" applyAlignment="1">
      <alignment horizontal="center" vertical="center"/>
    </xf>
    <xf numFmtId="0" fontId="82" fillId="0" borderId="0" xfId="49" applyFont="1" applyAlignment="1">
      <alignment horizontal="center"/>
    </xf>
    <xf numFmtId="184" fontId="70" fillId="37" borderId="10" xfId="49" applyNumberFormat="1" applyFont="1" applyFill="1" applyBorder="1" applyAlignment="1">
      <alignment horizontal="center" vertical="center" wrapText="1"/>
    </xf>
    <xf numFmtId="178" fontId="82" fillId="37" borderId="10" xfId="49" applyNumberFormat="1" applyFont="1" applyFill="1" applyBorder="1"/>
    <xf numFmtId="172" fontId="75" fillId="37" borderId="10" xfId="0" applyNumberFormat="1" applyFont="1" applyFill="1" applyBorder="1" applyAlignment="1">
      <alignment horizontal="left" vertical="center" indent="1"/>
    </xf>
    <xf numFmtId="0" fontId="75" fillId="0" borderId="10" xfId="0" applyFont="1" applyBorder="1" applyAlignment="1">
      <alignment horizontal="left" vertical="center" indent="1"/>
    </xf>
    <xf numFmtId="172" fontId="75" fillId="0" borderId="10" xfId="51" applyNumberFormat="1" applyFont="1" applyFill="1" applyBorder="1" applyAlignment="1">
      <alignment horizontal="right" vertical="center"/>
    </xf>
    <xf numFmtId="169" fontId="74" fillId="0" borderId="10" xfId="1" applyFont="1" applyFill="1" applyBorder="1" applyAlignment="1">
      <alignment horizontal="right" vertical="center"/>
    </xf>
    <xf numFmtId="165" fontId="75" fillId="0" borderId="10" xfId="51" applyFont="1" applyFill="1" applyBorder="1" applyAlignment="1">
      <alignment horizontal="right" vertical="center"/>
    </xf>
    <xf numFmtId="4" fontId="74" fillId="0" borderId="10" xfId="0" applyNumberFormat="1" applyFont="1" applyBorder="1" applyAlignment="1">
      <alignment horizontal="right" vertical="center"/>
    </xf>
    <xf numFmtId="0" fontId="82" fillId="0" borderId="0" xfId="49" applyFont="1" applyAlignment="1">
      <alignment vertical="center"/>
    </xf>
    <xf numFmtId="3" fontId="82" fillId="0" borderId="0" xfId="49" applyNumberFormat="1" applyFont="1" applyAlignment="1">
      <alignment vertical="center"/>
    </xf>
    <xf numFmtId="2" fontId="82" fillId="0" borderId="0" xfId="49" applyNumberFormat="1" applyFont="1" applyAlignment="1">
      <alignment vertical="center"/>
    </xf>
    <xf numFmtId="174" fontId="82" fillId="0" borderId="0" xfId="49" applyNumberFormat="1" applyFont="1" applyAlignment="1">
      <alignment vertical="center"/>
    </xf>
    <xf numFmtId="0" fontId="82" fillId="0" borderId="10" xfId="49" applyFont="1" applyBorder="1" applyAlignment="1">
      <alignment horizontal="left" indent="1"/>
    </xf>
    <xf numFmtId="0" fontId="101" fillId="0" borderId="0" xfId="0" applyFont="1"/>
    <xf numFmtId="165" fontId="70" fillId="0" borderId="10" xfId="51" applyFont="1" applyFill="1" applyBorder="1" applyAlignment="1">
      <alignment horizontal="left" indent="1"/>
    </xf>
    <xf numFmtId="178" fontId="70" fillId="0" borderId="0" xfId="49" applyNumberFormat="1" applyFont="1"/>
    <xf numFmtId="0" fontId="82" fillId="0" borderId="10" xfId="49" applyFont="1" applyBorder="1" applyAlignment="1">
      <alignment horizontal="center"/>
    </xf>
    <xf numFmtId="0" fontId="70" fillId="0" borderId="10" xfId="49" applyFont="1" applyBorder="1" applyAlignment="1">
      <alignment horizontal="center"/>
    </xf>
    <xf numFmtId="0" fontId="75" fillId="37" borderId="10" xfId="0" applyFont="1" applyFill="1" applyBorder="1" applyAlignment="1">
      <alignment horizontal="center"/>
    </xf>
    <xf numFmtId="0" fontId="59"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vertical="center"/>
    </xf>
    <xf numFmtId="14" fontId="62" fillId="0" borderId="0" xfId="0" applyNumberFormat="1" applyFont="1" applyAlignment="1">
      <alignment vertical="center"/>
    </xf>
    <xf numFmtId="0" fontId="103" fillId="35" borderId="26" xfId="0" applyFont="1" applyFill="1" applyBorder="1" applyAlignment="1">
      <alignment horizontal="center" vertical="center" wrapText="1"/>
    </xf>
    <xf numFmtId="0" fontId="103" fillId="39" borderId="26" xfId="0" applyFont="1" applyFill="1" applyBorder="1" applyAlignment="1">
      <alignment horizontal="center" vertical="center" wrapText="1"/>
    </xf>
    <xf numFmtId="165" fontId="62" fillId="0" borderId="0" xfId="51" applyFont="1" applyAlignment="1">
      <alignment vertical="center"/>
    </xf>
    <xf numFmtId="0" fontId="59" fillId="40" borderId="11" xfId="0" applyFont="1" applyFill="1" applyBorder="1" applyAlignment="1">
      <alignment vertical="center"/>
    </xf>
    <xf numFmtId="0" fontId="62" fillId="40" borderId="20" xfId="0" applyFont="1" applyFill="1" applyBorder="1" applyAlignment="1">
      <alignment vertical="center"/>
    </xf>
    <xf numFmtId="165" fontId="62" fillId="40" borderId="20" xfId="51" applyFont="1" applyFill="1" applyBorder="1" applyAlignment="1">
      <alignment vertical="center"/>
    </xf>
    <xf numFmtId="0" fontId="62" fillId="40" borderId="10" xfId="0" applyFont="1" applyFill="1" applyBorder="1" applyAlignment="1">
      <alignment vertical="center"/>
    </xf>
    <xf numFmtId="0" fontId="62" fillId="0" borderId="10" xfId="0" applyFont="1" applyBorder="1" applyAlignment="1">
      <alignment horizontal="center" vertical="center"/>
    </xf>
    <xf numFmtId="178" fontId="62" fillId="0" borderId="10" xfId="0" applyNumberFormat="1" applyFont="1" applyBorder="1" applyAlignment="1">
      <alignment horizontal="center" vertical="center"/>
    </xf>
    <xf numFmtId="183" fontId="62" fillId="0" borderId="15" xfId="51" applyNumberFormat="1" applyFont="1" applyFill="1" applyBorder="1" applyAlignment="1">
      <alignment horizontal="center" vertical="center"/>
    </xf>
    <xf numFmtId="165" fontId="62" fillId="0" borderId="15" xfId="51" applyFont="1" applyFill="1" applyBorder="1" applyAlignment="1">
      <alignment horizontal="center" vertical="center"/>
    </xf>
    <xf numFmtId="0" fontId="52" fillId="0" borderId="0" xfId="0" applyFont="1" applyAlignment="1">
      <alignment vertical="center"/>
    </xf>
    <xf numFmtId="165" fontId="59" fillId="0" borderId="25" xfId="51" applyFont="1" applyFill="1" applyBorder="1" applyAlignment="1">
      <alignment horizontal="center" vertical="center"/>
    </xf>
    <xf numFmtId="165" fontId="59" fillId="0" borderId="21" xfId="51" applyFont="1" applyFill="1" applyBorder="1" applyAlignment="1">
      <alignment horizontal="center" vertical="center"/>
    </xf>
    <xf numFmtId="0" fontId="62" fillId="0" borderId="0" xfId="0" applyFont="1" applyAlignment="1">
      <alignment horizontal="center" vertical="center"/>
    </xf>
    <xf numFmtId="165" fontId="62" fillId="0" borderId="0" xfId="51" applyFont="1" applyFill="1" applyAlignment="1">
      <alignment horizontal="center" vertical="center"/>
    </xf>
    <xf numFmtId="0" fontId="59" fillId="0" borderId="0" xfId="0" applyFont="1" applyAlignment="1">
      <alignment horizontal="right" vertical="center"/>
    </xf>
    <xf numFmtId="167" fontId="59" fillId="0" borderId="0" xfId="0" applyNumberFormat="1" applyFont="1" applyAlignment="1">
      <alignment horizontal="center" vertical="center"/>
    </xf>
    <xf numFmtId="177" fontId="62" fillId="0" borderId="15" xfId="51" applyNumberFormat="1" applyFont="1" applyFill="1" applyBorder="1" applyAlignment="1">
      <alignment horizontal="center" vertical="center"/>
    </xf>
    <xf numFmtId="177" fontId="59" fillId="0" borderId="25" xfId="51" applyNumberFormat="1" applyFont="1" applyFill="1" applyBorder="1" applyAlignment="1">
      <alignment horizontal="center" vertical="center"/>
    </xf>
    <xf numFmtId="177" fontId="59" fillId="0" borderId="0" xfId="51" applyNumberFormat="1" applyFont="1" applyFill="1" applyAlignment="1">
      <alignment horizontal="center" vertical="center"/>
    </xf>
    <xf numFmtId="165" fontId="62" fillId="0" borderId="10" xfId="51" applyFont="1" applyFill="1" applyBorder="1" applyAlignment="1">
      <alignment horizontal="center" vertical="center"/>
    </xf>
    <xf numFmtId="10" fontId="62" fillId="0" borderId="10" xfId="57" applyNumberFormat="1" applyFont="1" applyFill="1" applyBorder="1" applyAlignment="1">
      <alignment horizontal="center" vertical="center"/>
    </xf>
    <xf numFmtId="165" fontId="62" fillId="0" borderId="0" xfId="51" applyFont="1" applyFill="1" applyBorder="1" applyAlignment="1">
      <alignment horizontal="center" vertical="center"/>
    </xf>
    <xf numFmtId="178" fontId="62" fillId="0" borderId="0" xfId="0" applyNumberFormat="1" applyFont="1" applyAlignment="1">
      <alignment horizontal="center" vertical="center"/>
    </xf>
    <xf numFmtId="10" fontId="62" fillId="0" borderId="0" xfId="57" applyNumberFormat="1" applyFont="1" applyFill="1" applyBorder="1" applyAlignment="1">
      <alignment horizontal="center" vertical="center"/>
    </xf>
    <xf numFmtId="172" fontId="59" fillId="0" borderId="0" xfId="51" applyNumberFormat="1" applyFont="1" applyFill="1" applyBorder="1" applyAlignment="1">
      <alignment horizontal="center" vertical="center"/>
    </xf>
    <xf numFmtId="177" fontId="59" fillId="0" borderId="0" xfId="51" applyNumberFormat="1" applyFont="1" applyFill="1" applyBorder="1" applyAlignment="1">
      <alignment horizontal="center" vertical="center"/>
    </xf>
    <xf numFmtId="177" fontId="62" fillId="0" borderId="0" xfId="0" applyNumberFormat="1" applyFont="1" applyAlignment="1">
      <alignment vertical="center"/>
    </xf>
    <xf numFmtId="165" fontId="52" fillId="0" borderId="0" xfId="0" applyNumberFormat="1" applyFont="1" applyAlignment="1">
      <alignment horizontal="center" vertical="center"/>
    </xf>
    <xf numFmtId="10" fontId="52" fillId="0" borderId="0" xfId="0" applyNumberFormat="1" applyFont="1" applyAlignment="1">
      <alignment horizontal="center" vertical="center"/>
    </xf>
    <xf numFmtId="172" fontId="59" fillId="0" borderId="0" xfId="0" applyNumberFormat="1" applyFont="1" applyAlignment="1">
      <alignment horizontal="center" vertical="center"/>
    </xf>
    <xf numFmtId="0" fontId="62" fillId="0" borderId="15" xfId="0" applyFont="1" applyBorder="1" applyAlignment="1">
      <alignment vertical="center"/>
    </xf>
    <xf numFmtId="174" fontId="62" fillId="0" borderId="10" xfId="51" applyNumberFormat="1" applyFont="1" applyFill="1" applyBorder="1" applyAlignment="1">
      <alignment vertical="center"/>
    </xf>
    <xf numFmtId="179" fontId="62" fillId="0" borderId="15" xfId="61" applyNumberFormat="1" applyFont="1" applyFill="1" applyBorder="1" applyAlignment="1">
      <alignment horizontal="center" vertical="center"/>
    </xf>
    <xf numFmtId="3" fontId="62" fillId="0" borderId="0" xfId="0" applyNumberFormat="1" applyFont="1" applyAlignment="1">
      <alignment vertical="center"/>
    </xf>
    <xf numFmtId="165" fontId="59" fillId="0" borderId="0" xfId="51" applyFont="1" applyFill="1" applyBorder="1" applyAlignment="1">
      <alignment horizontal="center" vertical="center"/>
    </xf>
    <xf numFmtId="0" fontId="62" fillId="41" borderId="10" xfId="0" applyFont="1" applyFill="1" applyBorder="1" applyAlignment="1">
      <alignment vertical="center"/>
    </xf>
    <xf numFmtId="0" fontId="62" fillId="41" borderId="10" xfId="0" applyFont="1" applyFill="1" applyBorder="1" applyAlignment="1">
      <alignment horizontal="center" vertical="center"/>
    </xf>
    <xf numFmtId="165" fontId="62" fillId="41" borderId="10" xfId="51" applyFont="1" applyFill="1" applyBorder="1" applyAlignment="1">
      <alignment horizontal="center" vertical="center"/>
    </xf>
    <xf numFmtId="178" fontId="62" fillId="41" borderId="10" xfId="0" applyNumberFormat="1" applyFont="1" applyFill="1" applyBorder="1" applyAlignment="1">
      <alignment horizontal="center" vertical="center"/>
    </xf>
    <xf numFmtId="10" fontId="62" fillId="41" borderId="10" xfId="57" applyNumberFormat="1" applyFont="1" applyFill="1" applyBorder="1" applyAlignment="1">
      <alignment horizontal="center" vertical="center"/>
    </xf>
    <xf numFmtId="0" fontId="62" fillId="41" borderId="0" xfId="0" applyFont="1" applyFill="1" applyAlignment="1">
      <alignment vertical="center"/>
    </xf>
    <xf numFmtId="0" fontId="52" fillId="41" borderId="10" xfId="51" applyNumberFormat="1" applyFont="1" applyFill="1" applyBorder="1" applyAlignment="1">
      <alignment horizontal="center" vertical="center"/>
    </xf>
    <xf numFmtId="172" fontId="59" fillId="0" borderId="25" xfId="51" applyNumberFormat="1" applyFont="1" applyFill="1" applyBorder="1" applyAlignment="1">
      <alignment horizontal="center" vertical="center"/>
    </xf>
    <xf numFmtId="0" fontId="96" fillId="0" borderId="10" xfId="0" applyFont="1" applyBorder="1" applyAlignment="1">
      <alignment vertical="center"/>
    </xf>
    <xf numFmtId="167" fontId="98" fillId="0" borderId="10" xfId="51" applyNumberFormat="1" applyFont="1" applyBorder="1" applyAlignment="1">
      <alignment horizontal="right" vertical="center"/>
    </xf>
    <xf numFmtId="167" fontId="89" fillId="0" borderId="10" xfId="51" applyNumberFormat="1" applyFont="1" applyFill="1" applyBorder="1" applyAlignment="1">
      <alignment horizontal="right" vertical="center"/>
    </xf>
    <xf numFmtId="178" fontId="83" fillId="0" borderId="0" xfId="49" applyNumberFormat="1" applyFont="1" applyAlignment="1">
      <alignment vertical="center"/>
    </xf>
    <xf numFmtId="178" fontId="82" fillId="0" borderId="0" xfId="49" applyNumberFormat="1" applyFont="1" applyAlignment="1">
      <alignment vertical="center"/>
    </xf>
    <xf numFmtId="165" fontId="80" fillId="0" borderId="0" xfId="49" applyNumberFormat="1" applyFont="1" applyAlignment="1">
      <alignment vertical="center"/>
    </xf>
    <xf numFmtId="0" fontId="80" fillId="0" borderId="0" xfId="49" applyFont="1" applyAlignment="1">
      <alignment vertical="center"/>
    </xf>
    <xf numFmtId="0" fontId="89" fillId="0" borderId="11" xfId="0" applyFont="1" applyBorder="1" applyAlignment="1">
      <alignment horizontal="left" vertical="center" wrapText="1" indent="1"/>
    </xf>
    <xf numFmtId="170" fontId="98" fillId="0" borderId="10" xfId="1" applyNumberFormat="1" applyFont="1" applyFill="1" applyBorder="1" applyAlignment="1">
      <alignment horizontal="right" vertical="center" wrapText="1"/>
    </xf>
    <xf numFmtId="170" fontId="89" fillId="0" borderId="10" xfId="1" applyNumberFormat="1" applyFont="1" applyFill="1" applyBorder="1" applyAlignment="1">
      <alignment horizontal="right" vertical="center" wrapText="1"/>
    </xf>
    <xf numFmtId="173" fontId="98" fillId="0" borderId="10" xfId="1" applyNumberFormat="1" applyFont="1" applyFill="1" applyBorder="1" applyAlignment="1">
      <alignment horizontal="right" vertical="center" wrapText="1"/>
    </xf>
    <xf numFmtId="165" fontId="74" fillId="0" borderId="14" xfId="51" applyFont="1" applyBorder="1" applyAlignment="1">
      <alignment horizontal="right" vertical="center"/>
    </xf>
    <xf numFmtId="0" fontId="62" fillId="0" borderId="17" xfId="49" applyFont="1" applyBorder="1"/>
    <xf numFmtId="0" fontId="62" fillId="0" borderId="0" xfId="49" applyFont="1"/>
    <xf numFmtId="175" fontId="59" fillId="0" borderId="0" xfId="49" applyNumberFormat="1" applyFont="1"/>
    <xf numFmtId="169" fontId="59" fillId="0" borderId="0" xfId="49" applyNumberFormat="1" applyFont="1"/>
    <xf numFmtId="170" fontId="62" fillId="0" borderId="0" xfId="1" applyNumberFormat="1" applyFont="1" applyFill="1" applyBorder="1"/>
    <xf numFmtId="0" fontId="59" fillId="0" borderId="0" xfId="49" applyFont="1"/>
    <xf numFmtId="178" fontId="62" fillId="0" borderId="0" xfId="49" applyNumberFormat="1" applyFont="1"/>
    <xf numFmtId="0" fontId="71" fillId="0" borderId="0" xfId="0" applyFont="1" applyAlignment="1">
      <alignment horizontal="justify" vertical="center"/>
    </xf>
    <xf numFmtId="0" fontId="104" fillId="0" borderId="0" xfId="0" applyFont="1" applyAlignment="1">
      <alignment vertical="center" wrapText="1"/>
    </xf>
    <xf numFmtId="0" fontId="52" fillId="0" borderId="0" xfId="0" applyFont="1" applyAlignment="1">
      <alignment horizontal="left" vertical="center" wrapText="1"/>
    </xf>
    <xf numFmtId="0" fontId="59" fillId="0" borderId="0" xfId="49" applyFont="1" applyAlignment="1">
      <alignment vertical="top"/>
    </xf>
    <xf numFmtId="0" fontId="59" fillId="0" borderId="0" xfId="49" applyFont="1" applyAlignment="1">
      <alignment horizontal="center"/>
    </xf>
    <xf numFmtId="0" fontId="59" fillId="0" borderId="0" xfId="49" quotePrefix="1" applyFont="1" applyAlignment="1">
      <alignment horizontal="center"/>
    </xf>
    <xf numFmtId="0" fontId="71" fillId="0" borderId="0" xfId="0" applyFont="1"/>
    <xf numFmtId="0" fontId="62" fillId="0" borderId="0" xfId="49" applyFont="1" applyAlignment="1">
      <alignment horizontal="center"/>
    </xf>
    <xf numFmtId="0" fontId="62" fillId="0" borderId="0" xfId="49" quotePrefix="1" applyFont="1" applyAlignment="1">
      <alignment horizontal="center"/>
    </xf>
    <xf numFmtId="0" fontId="62" fillId="0" borderId="0" xfId="49" quotePrefix="1" applyFont="1"/>
    <xf numFmtId="0" fontId="59" fillId="0" borderId="0" xfId="49" quotePrefix="1" applyFont="1" applyAlignment="1">
      <alignment horizontal="left"/>
    </xf>
    <xf numFmtId="178" fontId="59" fillId="0" borderId="0" xfId="49" quotePrefix="1" applyNumberFormat="1" applyFont="1" applyAlignment="1">
      <alignment horizontal="left"/>
    </xf>
    <xf numFmtId="0" fontId="62" fillId="0" borderId="0" xfId="49" quotePrefix="1" applyFont="1" applyAlignment="1">
      <alignment horizontal="left"/>
    </xf>
    <xf numFmtId="178" fontId="62" fillId="0" borderId="0" xfId="49" quotePrefix="1" applyNumberFormat="1" applyFont="1" applyAlignment="1">
      <alignment horizontal="left"/>
    </xf>
    <xf numFmtId="0" fontId="70" fillId="0" borderId="0" xfId="49" applyFont="1" applyAlignment="1">
      <alignment horizontal="center"/>
    </xf>
    <xf numFmtId="0" fontId="70" fillId="0" borderId="0" xfId="49" quotePrefix="1" applyFont="1" applyAlignment="1">
      <alignment horizontal="center"/>
    </xf>
    <xf numFmtId="0" fontId="75" fillId="0" borderId="0" xfId="0" applyFont="1" applyAlignment="1">
      <alignment horizontal="center"/>
    </xf>
    <xf numFmtId="0" fontId="82" fillId="0" borderId="0" xfId="49" quotePrefix="1" applyFont="1" applyAlignment="1">
      <alignment horizontal="center"/>
    </xf>
    <xf numFmtId="0" fontId="82" fillId="0" borderId="0" xfId="49" quotePrefix="1" applyFont="1"/>
    <xf numFmtId="0" fontId="54" fillId="42" borderId="0" xfId="0" applyFont="1" applyFill="1" applyAlignment="1">
      <alignment vertical="center"/>
    </xf>
    <xf numFmtId="0" fontId="41" fillId="0" borderId="0" xfId="46" applyFont="1"/>
    <xf numFmtId="0" fontId="43" fillId="0" borderId="0" xfId="0" applyFont="1" applyAlignment="1">
      <alignment horizontal="justify" vertical="center"/>
    </xf>
    <xf numFmtId="0" fontId="43" fillId="0" borderId="0" xfId="0" applyFont="1" applyAlignment="1">
      <alignment horizontal="left" vertical="center"/>
    </xf>
    <xf numFmtId="0" fontId="43"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65" fillId="0" borderId="0" xfId="59" applyFont="1" applyAlignment="1">
      <alignment vertical="center"/>
    </xf>
    <xf numFmtId="0" fontId="106" fillId="0" borderId="0" xfId="0" applyFont="1" applyAlignment="1">
      <alignment horizontal="justify" vertical="center"/>
    </xf>
    <xf numFmtId="0" fontId="40" fillId="0" borderId="0" xfId="46" applyFont="1"/>
    <xf numFmtId="0" fontId="107" fillId="0" borderId="0" xfId="0" applyFont="1" applyAlignment="1">
      <alignment horizontal="left" vertical="center"/>
    </xf>
    <xf numFmtId="0" fontId="107" fillId="0" borderId="0" xfId="0" applyFont="1" applyAlignment="1">
      <alignment horizontal="justify" vertical="center"/>
    </xf>
    <xf numFmtId="0" fontId="111" fillId="0" borderId="0" xfId="0" applyFont="1" applyAlignment="1">
      <alignment vertical="center"/>
    </xf>
    <xf numFmtId="164" fontId="111" fillId="0" borderId="0" xfId="0" applyNumberFormat="1" applyFont="1" applyAlignment="1">
      <alignment vertical="center"/>
    </xf>
    <xf numFmtId="165" fontId="63" fillId="0" borderId="0" xfId="51" applyFont="1"/>
    <xf numFmtId="165" fontId="41" fillId="0" borderId="0" xfId="51" applyFont="1"/>
    <xf numFmtId="3" fontId="109" fillId="37" borderId="13" xfId="0" applyNumberFormat="1" applyFont="1" applyFill="1" applyBorder="1" applyAlignment="1">
      <alignment horizontal="center" vertical="center"/>
    </xf>
    <xf numFmtId="3" fontId="109" fillId="37" borderId="15" xfId="0" applyNumberFormat="1" applyFont="1" applyFill="1" applyBorder="1" applyAlignment="1">
      <alignment horizontal="center" vertical="center"/>
    </xf>
    <xf numFmtId="0" fontId="109" fillId="37" borderId="10" xfId="0" applyFont="1" applyFill="1" applyBorder="1" applyAlignment="1">
      <alignment horizontal="center" vertical="center"/>
    </xf>
    <xf numFmtId="3" fontId="109" fillId="37" borderId="10" xfId="0" applyNumberFormat="1" applyFont="1" applyFill="1" applyBorder="1" applyAlignment="1">
      <alignment horizontal="right" vertical="center"/>
    </xf>
    <xf numFmtId="0" fontId="107" fillId="0" borderId="0" xfId="0" applyFont="1" applyAlignment="1">
      <alignment vertical="center"/>
    </xf>
    <xf numFmtId="0" fontId="111" fillId="37" borderId="10" xfId="0" applyFont="1" applyFill="1" applyBorder="1" applyAlignment="1">
      <alignment horizontal="left" vertical="center" indent="1"/>
    </xf>
    <xf numFmtId="0" fontId="111" fillId="37" borderId="11" xfId="0" applyFont="1" applyFill="1" applyBorder="1" applyAlignment="1">
      <alignment horizontal="left" vertical="center" wrapText="1" indent="1"/>
    </xf>
    <xf numFmtId="0" fontId="111" fillId="37" borderId="12" xfId="0" applyFont="1" applyFill="1" applyBorder="1" applyAlignment="1">
      <alignment horizontal="left" vertical="center" wrapText="1" indent="1"/>
    </xf>
    <xf numFmtId="0" fontId="111" fillId="37" borderId="11" xfId="0" applyFont="1" applyFill="1" applyBorder="1" applyAlignment="1">
      <alignment horizontal="left" vertical="center" indent="1"/>
    </xf>
    <xf numFmtId="0" fontId="111" fillId="37" borderId="12" xfId="0" applyFont="1" applyFill="1" applyBorder="1" applyAlignment="1">
      <alignment horizontal="left" vertical="center" indent="1"/>
    </xf>
    <xf numFmtId="0" fontId="108" fillId="0" borderId="0" xfId="0" applyFont="1" applyAlignment="1">
      <alignment vertical="center"/>
    </xf>
    <xf numFmtId="0" fontId="69" fillId="37" borderId="0" xfId="0" applyFont="1" applyFill="1" applyAlignment="1">
      <alignment vertical="center"/>
    </xf>
    <xf numFmtId="0" fontId="67" fillId="37" borderId="0" xfId="0" applyFont="1" applyFill="1"/>
    <xf numFmtId="0" fontId="69" fillId="37" borderId="0" xfId="0" applyFont="1" applyFill="1"/>
    <xf numFmtId="0" fontId="69" fillId="37" borderId="0" xfId="0" applyFont="1" applyFill="1" applyAlignment="1">
      <alignment vertical="center" wrapText="1"/>
    </xf>
    <xf numFmtId="0" fontId="54" fillId="37" borderId="0" xfId="0" applyFont="1" applyFill="1" applyAlignment="1">
      <alignment vertical="center"/>
    </xf>
    <xf numFmtId="0" fontId="68" fillId="37" borderId="0" xfId="0" quotePrefix="1" applyFont="1" applyFill="1"/>
    <xf numFmtId="0" fontId="68" fillId="37" borderId="0" xfId="0" applyFont="1" applyFill="1" applyAlignment="1">
      <alignment vertical="center"/>
    </xf>
    <xf numFmtId="0" fontId="68" fillId="37" borderId="0" xfId="0" applyFont="1" applyFill="1" applyAlignment="1">
      <alignment wrapText="1"/>
    </xf>
    <xf numFmtId="0" fontId="68" fillId="37" borderId="0" xfId="0" applyFont="1" applyFill="1" applyAlignment="1">
      <alignment vertical="center" wrapText="1"/>
    </xf>
    <xf numFmtId="0" fontId="68" fillId="37" borderId="0" xfId="0" quotePrefix="1" applyFont="1" applyFill="1" applyAlignment="1">
      <alignment horizontal="left"/>
    </xf>
    <xf numFmtId="0" fontId="68" fillId="37" borderId="0" xfId="0" applyFont="1" applyFill="1" applyAlignment="1">
      <alignment horizontal="left"/>
    </xf>
    <xf numFmtId="3" fontId="109" fillId="37" borderId="10" xfId="0" applyNumberFormat="1" applyFont="1" applyFill="1" applyBorder="1" applyAlignment="1">
      <alignment horizontal="center" vertical="center"/>
    </xf>
    <xf numFmtId="0" fontId="113" fillId="0" borderId="0" xfId="46" applyFont="1"/>
    <xf numFmtId="0" fontId="62" fillId="0" borderId="0" xfId="46" applyFont="1"/>
    <xf numFmtId="0" fontId="114" fillId="0" borderId="0" xfId="46" applyFont="1"/>
    <xf numFmtId="0" fontId="40" fillId="0" borderId="23" xfId="46" applyFont="1" applyBorder="1" applyAlignment="1">
      <alignment vertical="center"/>
    </xf>
    <xf numFmtId="10" fontId="41" fillId="0" borderId="23" xfId="46" applyNumberFormat="1" applyFont="1" applyBorder="1" applyAlignment="1">
      <alignment horizontal="center" vertical="center"/>
    </xf>
    <xf numFmtId="10" fontId="41" fillId="0" borderId="23" xfId="46" applyNumberFormat="1" applyFont="1" applyBorder="1" applyAlignment="1">
      <alignment horizontal="center" vertical="center" wrapText="1"/>
    </xf>
    <xf numFmtId="172" fontId="82" fillId="0" borderId="0" xfId="49" applyNumberFormat="1" applyFont="1"/>
    <xf numFmtId="185" fontId="109" fillId="37" borderId="10" xfId="0" applyNumberFormat="1" applyFont="1" applyFill="1" applyBorder="1" applyAlignment="1">
      <alignment horizontal="right" vertical="center"/>
    </xf>
    <xf numFmtId="167" fontId="68" fillId="0" borderId="0" xfId="0" applyNumberFormat="1" applyFont="1" applyAlignment="1">
      <alignment vertical="center"/>
    </xf>
    <xf numFmtId="0" fontId="61" fillId="0" borderId="0" xfId="49" applyFont="1"/>
    <xf numFmtId="0" fontId="115" fillId="0" borderId="0" xfId="49" quotePrefix="1" applyFont="1" applyAlignment="1">
      <alignment horizontal="center"/>
    </xf>
    <xf numFmtId="0" fontId="23" fillId="0" borderId="0" xfId="49" quotePrefix="1" applyFont="1" applyAlignment="1">
      <alignment horizontal="center"/>
    </xf>
    <xf numFmtId="0" fontId="116" fillId="0" borderId="0" xfId="0" applyFont="1" applyAlignment="1">
      <alignment horizontal="center"/>
    </xf>
    <xf numFmtId="171" fontId="70" fillId="33" borderId="0" xfId="44" applyFont="1" applyFill="1" applyAlignment="1">
      <alignment vertical="center"/>
    </xf>
    <xf numFmtId="165" fontId="70" fillId="33" borderId="0" xfId="51" applyFont="1" applyFill="1" applyAlignment="1">
      <alignment vertical="center"/>
    </xf>
    <xf numFmtId="0" fontId="80" fillId="0" borderId="0" xfId="0" applyFont="1" applyAlignment="1">
      <alignment vertical="center"/>
    </xf>
    <xf numFmtId="0" fontId="81" fillId="0" borderId="0" xfId="59" applyFont="1" applyAlignment="1">
      <alignment horizontal="center" vertical="center"/>
    </xf>
    <xf numFmtId="0" fontId="70" fillId="0" borderId="0" xfId="0" applyFont="1" applyAlignment="1">
      <alignment horizontal="center" vertical="center" wrapText="1"/>
    </xf>
    <xf numFmtId="0" fontId="82" fillId="0" borderId="0" xfId="0" applyFont="1" applyAlignment="1">
      <alignment vertical="center"/>
    </xf>
    <xf numFmtId="171" fontId="70" fillId="33" borderId="0" xfId="44" applyFont="1" applyFill="1" applyAlignment="1">
      <alignment horizontal="left" vertical="center"/>
    </xf>
    <xf numFmtId="165" fontId="70" fillId="33" borderId="0" xfId="51" applyFont="1" applyFill="1" applyAlignment="1">
      <alignment horizontal="left" vertical="center"/>
    </xf>
    <xf numFmtId="171" fontId="83" fillId="33" borderId="0" xfId="44" applyFont="1" applyFill="1" applyAlignment="1">
      <alignment horizontal="left" vertical="center"/>
    </xf>
    <xf numFmtId="0" fontId="66" fillId="36" borderId="0" xfId="0" applyFont="1" applyFill="1" applyAlignment="1">
      <alignment vertical="center"/>
    </xf>
    <xf numFmtId="0" fontId="67" fillId="0" borderId="0" xfId="0" applyFont="1" applyAlignment="1">
      <alignment vertical="center"/>
    </xf>
    <xf numFmtId="0" fontId="54" fillId="0" borderId="0" xfId="0" applyFont="1" applyAlignment="1">
      <alignment horizontal="center" vertical="center"/>
    </xf>
    <xf numFmtId="167" fontId="54" fillId="37" borderId="0" xfId="51" applyNumberFormat="1" applyFont="1" applyFill="1" applyBorder="1" applyAlignment="1">
      <alignment vertical="center"/>
    </xf>
    <xf numFmtId="3" fontId="67" fillId="0" borderId="0" xfId="0" applyNumberFormat="1" applyFont="1" applyAlignment="1">
      <alignment vertical="center"/>
    </xf>
    <xf numFmtId="3" fontId="68" fillId="0" borderId="0" xfId="0" applyNumberFormat="1" applyFont="1" applyAlignment="1">
      <alignment vertical="center"/>
    </xf>
    <xf numFmtId="0" fontId="77" fillId="37" borderId="0" xfId="0" applyFont="1" applyFill="1" applyAlignment="1">
      <alignment vertical="center"/>
    </xf>
    <xf numFmtId="49" fontId="68" fillId="37" borderId="0" xfId="0" applyNumberFormat="1" applyFont="1" applyFill="1" applyAlignment="1">
      <alignment vertical="center"/>
    </xf>
    <xf numFmtId="167" fontId="68" fillId="37" borderId="0" xfId="51" applyNumberFormat="1" applyFont="1" applyFill="1" applyBorder="1" applyAlignment="1">
      <alignment vertical="center"/>
    </xf>
    <xf numFmtId="0" fontId="78" fillId="37" borderId="0" xfId="0" applyFont="1" applyFill="1" applyAlignment="1">
      <alignment vertical="center"/>
    </xf>
    <xf numFmtId="0" fontId="79" fillId="37" borderId="0" xfId="0" applyFont="1" applyFill="1" applyAlignment="1">
      <alignment vertical="center"/>
    </xf>
    <xf numFmtId="49" fontId="68" fillId="37" borderId="0" xfId="0" quotePrefix="1" applyNumberFormat="1" applyFont="1" applyFill="1" applyAlignment="1">
      <alignment vertical="center"/>
    </xf>
    <xf numFmtId="0" fontId="67" fillId="37" borderId="0" xfId="0" quotePrefix="1" applyFont="1" applyFill="1" applyAlignment="1">
      <alignment vertical="center"/>
    </xf>
    <xf numFmtId="0" fontId="68" fillId="37" borderId="0" xfId="0" quotePrefix="1" applyFont="1" applyFill="1" applyAlignment="1">
      <alignment vertical="center"/>
    </xf>
    <xf numFmtId="170" fontId="68" fillId="0" borderId="0" xfId="1" applyNumberFormat="1" applyFont="1" applyBorder="1" applyAlignment="1">
      <alignment vertical="center"/>
    </xf>
    <xf numFmtId="175" fontId="67" fillId="0" borderId="0" xfId="0" applyNumberFormat="1" applyFont="1" applyAlignment="1">
      <alignment vertical="center"/>
    </xf>
    <xf numFmtId="167" fontId="67" fillId="0" borderId="0" xfId="0" applyNumberFormat="1" applyFont="1" applyAlignment="1">
      <alignment vertical="center"/>
    </xf>
    <xf numFmtId="0" fontId="67" fillId="37" borderId="0" xfId="0" applyFont="1" applyFill="1" applyAlignment="1">
      <alignment vertical="center"/>
    </xf>
    <xf numFmtId="167" fontId="54" fillId="37" borderId="25" xfId="51" applyNumberFormat="1" applyFont="1" applyFill="1" applyBorder="1" applyAlignment="1">
      <alignment vertical="center"/>
    </xf>
    <xf numFmtId="167" fontId="67" fillId="0" borderId="0" xfId="45" applyFont="1" applyAlignment="1">
      <alignment vertical="center"/>
    </xf>
    <xf numFmtId="167" fontId="54" fillId="0" borderId="0" xfId="0" applyNumberFormat="1" applyFont="1" applyAlignment="1">
      <alignment vertical="center"/>
    </xf>
    <xf numFmtId="0" fontId="76" fillId="0" borderId="0" xfId="0" applyFont="1" applyAlignment="1">
      <alignment vertical="center"/>
    </xf>
    <xf numFmtId="165" fontId="68" fillId="0" borderId="0" xfId="51" applyFont="1" applyBorder="1" applyAlignment="1">
      <alignment vertical="center"/>
    </xf>
    <xf numFmtId="165" fontId="68" fillId="0" borderId="0" xfId="51" applyFont="1" applyAlignment="1">
      <alignment vertical="center"/>
    </xf>
    <xf numFmtId="0" fontId="67" fillId="0" borderId="0" xfId="0" applyFont="1" applyAlignment="1">
      <alignment vertical="center" wrapText="1"/>
    </xf>
    <xf numFmtId="0" fontId="70" fillId="0" borderId="0" xfId="49" quotePrefix="1" applyFont="1" applyAlignment="1">
      <alignment horizontal="center" vertical="center"/>
    </xf>
    <xf numFmtId="0" fontId="82" fillId="0" borderId="0" xfId="49" applyFont="1" applyAlignment="1">
      <alignment horizontal="center" vertical="center"/>
    </xf>
    <xf numFmtId="0" fontId="82" fillId="0" borderId="0" xfId="49" quotePrefix="1" applyFont="1" applyAlignment="1">
      <alignment horizontal="center" vertical="center"/>
    </xf>
    <xf numFmtId="0" fontId="82" fillId="0" borderId="0" xfId="49" quotePrefix="1" applyFont="1" applyAlignment="1">
      <alignment vertical="center"/>
    </xf>
    <xf numFmtId="0" fontId="57" fillId="0" borderId="0" xfId="0" applyFont="1" applyAlignment="1">
      <alignment vertical="center" wrapText="1"/>
    </xf>
    <xf numFmtId="0" fontId="115" fillId="0" borderId="0" xfId="49" quotePrefix="1" applyFont="1" applyAlignment="1">
      <alignment horizontal="center" vertical="center"/>
    </xf>
    <xf numFmtId="0" fontId="23" fillId="0" borderId="0" xfId="49" quotePrefix="1" applyFont="1" applyAlignment="1">
      <alignment horizontal="center" vertical="center"/>
    </xf>
    <xf numFmtId="0" fontId="116" fillId="0" borderId="0" xfId="0" applyFont="1" applyAlignment="1">
      <alignment horizontal="center" vertical="center"/>
    </xf>
    <xf numFmtId="170" fontId="83" fillId="0" borderId="0" xfId="1" applyNumberFormat="1" applyFont="1"/>
    <xf numFmtId="175" fontId="68" fillId="0" borderId="0" xfId="0" applyNumberFormat="1" applyFont="1"/>
    <xf numFmtId="167" fontId="82" fillId="0" borderId="0" xfId="49" applyNumberFormat="1" applyFont="1" applyAlignment="1">
      <alignment vertical="center"/>
    </xf>
    <xf numFmtId="3" fontId="68" fillId="0" borderId="0" xfId="0" applyNumberFormat="1" applyFont="1" applyAlignment="1">
      <alignment horizontal="center"/>
    </xf>
    <xf numFmtId="167" fontId="82" fillId="0" borderId="10" xfId="0" applyNumberFormat="1" applyFont="1" applyBorder="1" applyAlignment="1">
      <alignment horizontal="right" vertical="center" wrapText="1"/>
    </xf>
    <xf numFmtId="166" fontId="82" fillId="0" borderId="0" xfId="46" applyNumberFormat="1" applyFont="1"/>
    <xf numFmtId="186" fontId="82" fillId="0" borderId="0" xfId="1" applyNumberFormat="1" applyFont="1"/>
    <xf numFmtId="175" fontId="82" fillId="0" borderId="0" xfId="51" applyNumberFormat="1" applyFont="1" applyFill="1" applyBorder="1"/>
    <xf numFmtId="167" fontId="74" fillId="0" borderId="10" xfId="51" applyNumberFormat="1" applyFont="1" applyFill="1" applyBorder="1" applyAlignment="1">
      <alignment horizontal="center" vertical="center"/>
    </xf>
    <xf numFmtId="169" fontId="82" fillId="0" borderId="0" xfId="1" applyFont="1" applyFill="1"/>
    <xf numFmtId="0" fontId="118" fillId="36" borderId="10" xfId="0" applyFont="1" applyFill="1" applyBorder="1" applyAlignment="1">
      <alignment horizontal="center" vertical="center" wrapText="1"/>
    </xf>
    <xf numFmtId="167" fontId="119" fillId="0" borderId="10" xfId="51" applyNumberFormat="1" applyFont="1" applyBorder="1" applyAlignment="1">
      <alignment horizontal="right" vertical="center"/>
    </xf>
    <xf numFmtId="167" fontId="120" fillId="0" borderId="10" xfId="0" applyNumberFormat="1" applyFont="1" applyBorder="1" applyAlignment="1">
      <alignment horizontal="right" vertical="center"/>
    </xf>
    <xf numFmtId="170" fontId="83" fillId="0" borderId="0" xfId="1" applyNumberFormat="1" applyFont="1" applyAlignment="1">
      <alignment vertical="center"/>
    </xf>
    <xf numFmtId="170" fontId="82" fillId="0" borderId="0" xfId="1" applyNumberFormat="1" applyFont="1" applyAlignment="1">
      <alignment vertical="center"/>
    </xf>
    <xf numFmtId="165" fontId="62" fillId="0" borderId="10" xfId="0" applyNumberFormat="1" applyFont="1" applyBorder="1" applyAlignment="1">
      <alignment horizontal="center" vertical="center"/>
    </xf>
    <xf numFmtId="0" fontId="52" fillId="0" borderId="10" xfId="51" applyNumberFormat="1" applyFont="1" applyFill="1" applyBorder="1" applyAlignment="1">
      <alignment horizontal="center" vertical="center"/>
    </xf>
    <xf numFmtId="10" fontId="34" fillId="0" borderId="10" xfId="0" applyNumberFormat="1" applyFont="1" applyBorder="1" applyAlignment="1">
      <alignment horizontal="center" vertical="center"/>
    </xf>
    <xf numFmtId="0" fontId="34" fillId="0" borderId="10" xfId="0" applyFont="1" applyBorder="1" applyAlignment="1">
      <alignment vertical="center"/>
    </xf>
    <xf numFmtId="10" fontId="62" fillId="0" borderId="10" xfId="0" applyNumberFormat="1" applyFont="1" applyBorder="1" applyAlignment="1">
      <alignment horizontal="center" vertical="center"/>
    </xf>
    <xf numFmtId="169" fontId="62" fillId="0" borderId="10" xfId="1" applyFont="1" applyFill="1" applyBorder="1" applyAlignment="1">
      <alignment horizontal="center" vertical="center"/>
    </xf>
    <xf numFmtId="177" fontId="62" fillId="0" borderId="10" xfId="0" applyNumberFormat="1" applyFont="1" applyBorder="1" applyAlignment="1">
      <alignment horizontal="center" vertical="center"/>
    </xf>
    <xf numFmtId="165" fontId="34" fillId="0" borderId="10" xfId="0" applyNumberFormat="1" applyFont="1" applyBorder="1" applyAlignment="1">
      <alignment horizontal="center" vertical="center"/>
    </xf>
    <xf numFmtId="0" fontId="34" fillId="0" borderId="10" xfId="0" applyFont="1" applyBorder="1" applyAlignment="1">
      <alignment horizontal="center" vertical="center"/>
    </xf>
    <xf numFmtId="177" fontId="34" fillId="0" borderId="10" xfId="0" applyNumberFormat="1" applyFont="1" applyBorder="1" applyAlignment="1">
      <alignment horizontal="center" vertical="center"/>
    </xf>
    <xf numFmtId="178" fontId="34" fillId="0" borderId="10" xfId="0" applyNumberFormat="1" applyFont="1" applyBorder="1" applyAlignment="1">
      <alignment horizontal="center" vertical="center"/>
    </xf>
    <xf numFmtId="0" fontId="62" fillId="0" borderId="10" xfId="0" applyFont="1" applyBorder="1" applyAlignment="1">
      <alignment vertical="center"/>
    </xf>
    <xf numFmtId="172" fontId="62" fillId="0" borderId="15" xfId="51" applyNumberFormat="1" applyFont="1" applyFill="1" applyBorder="1" applyAlignment="1">
      <alignment horizontal="center" vertical="center"/>
    </xf>
    <xf numFmtId="10" fontId="62" fillId="0" borderId="15" xfId="57" applyNumberFormat="1" applyFont="1" applyFill="1" applyBorder="1" applyAlignment="1">
      <alignment horizontal="center" vertical="center"/>
    </xf>
    <xf numFmtId="178" fontId="62" fillId="0" borderId="15" xfId="0" applyNumberFormat="1" applyFont="1" applyBorder="1" applyAlignment="1">
      <alignment horizontal="center" vertical="center"/>
    </xf>
    <xf numFmtId="0" fontId="62" fillId="0" borderId="15" xfId="0" applyFont="1" applyBorder="1" applyAlignment="1">
      <alignment horizontal="center" vertical="center"/>
    </xf>
    <xf numFmtId="183" fontId="62" fillId="0" borderId="0" xfId="51" applyNumberFormat="1" applyFont="1" applyFill="1" applyBorder="1" applyAlignment="1">
      <alignment horizontal="center" vertical="center"/>
    </xf>
    <xf numFmtId="165" fontId="62" fillId="0" borderId="21" xfId="0" applyNumberFormat="1" applyFont="1" applyBorder="1" applyAlignment="1">
      <alignment horizontal="center" vertical="center"/>
    </xf>
    <xf numFmtId="10" fontId="62" fillId="0" borderId="0" xfId="0" applyNumberFormat="1" applyFont="1" applyAlignment="1">
      <alignment horizontal="center" vertical="center"/>
    </xf>
    <xf numFmtId="165" fontId="62" fillId="0" borderId="0" xfId="0" applyNumberFormat="1" applyFont="1" applyAlignment="1">
      <alignment horizontal="center" vertical="center"/>
    </xf>
    <xf numFmtId="169" fontId="68" fillId="0" borderId="0" xfId="1" applyFont="1" applyAlignment="1">
      <alignment vertical="center"/>
    </xf>
    <xf numFmtId="0" fontId="142" fillId="0" borderId="11" xfId="0" applyFont="1" applyBorder="1" applyAlignment="1">
      <alignment horizontal="left" vertical="center" wrapText="1" indent="1"/>
    </xf>
    <xf numFmtId="186" fontId="82" fillId="0" borderId="0" xfId="1" applyNumberFormat="1" applyFont="1" applyFill="1"/>
    <xf numFmtId="165" fontId="74" fillId="0" borderId="10" xfId="51" applyFont="1" applyFill="1" applyBorder="1" applyAlignment="1">
      <alignment horizontal="right" vertical="center"/>
    </xf>
    <xf numFmtId="165" fontId="98" fillId="0" borderId="10" xfId="51" applyFont="1" applyFill="1" applyBorder="1" applyAlignment="1">
      <alignment horizontal="right" vertical="center"/>
    </xf>
    <xf numFmtId="165" fontId="72" fillId="0" borderId="0" xfId="51" applyFont="1" applyFill="1" applyAlignment="1">
      <alignment horizontal="left" wrapText="1"/>
    </xf>
    <xf numFmtId="0" fontId="82" fillId="0" borderId="10" xfId="0" applyFont="1" applyBorder="1"/>
    <xf numFmtId="0" fontId="82" fillId="0" borderId="10" xfId="0" applyFont="1" applyBorder="1" applyAlignment="1">
      <alignment horizontal="left"/>
    </xf>
    <xf numFmtId="169" fontId="82" fillId="0" borderId="10" xfId="1" applyFont="1" applyFill="1" applyBorder="1" applyAlignment="1">
      <alignment horizontal="right" vertical="center"/>
    </xf>
    <xf numFmtId="165" fontId="117" fillId="0" borderId="0" xfId="46" applyNumberFormat="1" applyFont="1"/>
    <xf numFmtId="165" fontId="117" fillId="0" borderId="10" xfId="51" applyFont="1" applyFill="1" applyBorder="1" applyAlignment="1">
      <alignment horizontal="right" vertical="center"/>
    </xf>
    <xf numFmtId="170" fontId="82" fillId="0" borderId="0" xfId="1" applyNumberFormat="1" applyFont="1" applyFill="1"/>
    <xf numFmtId="170" fontId="82" fillId="0" borderId="0" xfId="46" applyNumberFormat="1" applyFont="1"/>
    <xf numFmtId="0" fontId="117" fillId="0" borderId="0" xfId="46" applyFont="1"/>
    <xf numFmtId="0" fontId="82" fillId="0" borderId="14" xfId="0" applyFont="1" applyBorder="1" applyAlignment="1">
      <alignment vertical="center"/>
    </xf>
    <xf numFmtId="0" fontId="74" fillId="0" borderId="14" xfId="0" applyFont="1" applyBorder="1" applyAlignment="1">
      <alignment horizontal="center" vertical="center"/>
    </xf>
    <xf numFmtId="165" fontId="82" fillId="0" borderId="14" xfId="51" applyFont="1" applyFill="1" applyBorder="1" applyAlignment="1">
      <alignment horizontal="right" vertical="center" indent="1"/>
    </xf>
    <xf numFmtId="177" fontId="82" fillId="0" borderId="14" xfId="51" applyNumberFormat="1" applyFont="1" applyFill="1" applyBorder="1" applyAlignment="1">
      <alignment horizontal="right" vertical="center"/>
    </xf>
    <xf numFmtId="165" fontId="82" fillId="0" borderId="17" xfId="51" applyFont="1" applyFill="1" applyBorder="1"/>
    <xf numFmtId="165" fontId="82" fillId="0" borderId="18" xfId="51" applyFont="1" applyFill="1" applyBorder="1"/>
    <xf numFmtId="0" fontId="98" fillId="0" borderId="14" xfId="0" applyFont="1" applyBorder="1" applyAlignment="1">
      <alignment vertical="center"/>
    </xf>
    <xf numFmtId="165" fontId="74" fillId="0" borderId="14" xfId="51" applyFont="1" applyFill="1" applyBorder="1" applyAlignment="1">
      <alignment horizontal="right" vertical="center" indent="1"/>
    </xf>
    <xf numFmtId="177" fontId="117" fillId="0" borderId="14" xfId="51" applyNumberFormat="1" applyFont="1" applyFill="1" applyBorder="1" applyAlignment="1">
      <alignment horizontal="right" vertical="center"/>
    </xf>
    <xf numFmtId="170" fontId="62" fillId="0" borderId="0" xfId="1" applyNumberFormat="1" applyFont="1" applyFill="1"/>
    <xf numFmtId="165" fontId="98" fillId="0" borderId="14" xfId="51" applyFont="1" applyFill="1" applyBorder="1" applyAlignment="1">
      <alignment horizontal="right" vertical="center" indent="1"/>
    </xf>
    <xf numFmtId="165" fontId="62" fillId="0" borderId="0" xfId="46" applyNumberFormat="1" applyFont="1"/>
    <xf numFmtId="169" fontId="82" fillId="0" borderId="0" xfId="46" applyNumberFormat="1" applyFont="1"/>
    <xf numFmtId="169" fontId="74" fillId="0" borderId="0" xfId="1" applyFont="1"/>
    <xf numFmtId="169" fontId="94" fillId="0" borderId="0" xfId="1" applyFont="1"/>
    <xf numFmtId="172" fontId="74" fillId="0" borderId="10" xfId="0" applyNumberFormat="1" applyFont="1" applyBorder="1" applyAlignment="1">
      <alignment horizontal="right" vertical="center"/>
    </xf>
    <xf numFmtId="165" fontId="82" fillId="0" borderId="19" xfId="51" applyFont="1" applyFill="1" applyBorder="1"/>
    <xf numFmtId="165" fontId="82" fillId="0" borderId="15" xfId="51" applyFont="1" applyFill="1" applyBorder="1"/>
    <xf numFmtId="165" fontId="82" fillId="0" borderId="24" xfId="51" applyFont="1" applyFill="1" applyBorder="1"/>
    <xf numFmtId="167" fontId="82" fillId="0" borderId="10" xfId="1" applyNumberFormat="1" applyFont="1" applyFill="1" applyBorder="1" applyAlignment="1">
      <alignment vertical="center"/>
    </xf>
    <xf numFmtId="0" fontId="53" fillId="42" borderId="0" xfId="0" applyFont="1" applyFill="1" applyAlignment="1">
      <alignment horizontal="center" vertical="center"/>
    </xf>
    <xf numFmtId="0" fontId="53" fillId="38" borderId="0" xfId="0" applyFont="1" applyFill="1" applyAlignment="1">
      <alignment horizontal="center" vertical="center"/>
    </xf>
    <xf numFmtId="0" fontId="51" fillId="0" borderId="0" xfId="0" applyFont="1" applyAlignment="1">
      <alignment horizontal="center"/>
    </xf>
    <xf numFmtId="0" fontId="50" fillId="36" borderId="0" xfId="0" applyFont="1" applyFill="1" applyAlignment="1">
      <alignment horizontal="center" vertical="center"/>
    </xf>
    <xf numFmtId="0" fontId="41" fillId="0" borderId="27" xfId="46" applyFont="1" applyBorder="1" applyAlignment="1">
      <alignment horizontal="center" vertical="center" wrapText="1"/>
    </xf>
    <xf numFmtId="0" fontId="41" fillId="0" borderId="40" xfId="46" applyFont="1" applyBorder="1" applyAlignment="1">
      <alignment horizontal="center" vertical="center" wrapText="1"/>
    </xf>
    <xf numFmtId="0" fontId="41" fillId="0" borderId="30" xfId="46" applyFont="1" applyBorder="1" applyAlignment="1">
      <alignment horizontal="left" vertical="top" wrapText="1"/>
    </xf>
    <xf numFmtId="0" fontId="41" fillId="0" borderId="28" xfId="46" applyFont="1" applyBorder="1" applyAlignment="1">
      <alignment horizontal="left" vertical="top" wrapText="1"/>
    </xf>
    <xf numFmtId="0" fontId="41" fillId="0" borderId="29" xfId="46" applyFont="1" applyBorder="1" applyAlignment="1">
      <alignment horizontal="left" vertical="top" wrapText="1"/>
    </xf>
    <xf numFmtId="0" fontId="54" fillId="0" borderId="0" xfId="0" applyFont="1" applyAlignment="1">
      <alignment horizontal="center" vertical="center"/>
    </xf>
    <xf numFmtId="0" fontId="109" fillId="37" borderId="11" xfId="0" applyFont="1" applyFill="1" applyBorder="1" applyAlignment="1">
      <alignment horizontal="left" vertical="center" indent="1"/>
    </xf>
    <xf numFmtId="0" fontId="109" fillId="37" borderId="12" xfId="0" applyFont="1" applyFill="1" applyBorder="1" applyAlignment="1">
      <alignment horizontal="left" vertical="center" indent="1"/>
    </xf>
    <xf numFmtId="0" fontId="110" fillId="36" borderId="11" xfId="0" applyFont="1" applyFill="1" applyBorder="1" applyAlignment="1">
      <alignment horizontal="center" vertical="center"/>
    </xf>
    <xf numFmtId="0" fontId="110" fillId="36" borderId="20" xfId="0" applyFont="1" applyFill="1" applyBorder="1" applyAlignment="1">
      <alignment horizontal="center" vertical="center"/>
    </xf>
    <xf numFmtId="0" fontId="110" fillId="36" borderId="12" xfId="0" applyFont="1" applyFill="1" applyBorder="1" applyAlignment="1">
      <alignment horizontal="center" vertical="center"/>
    </xf>
    <xf numFmtId="0" fontId="109" fillId="37" borderId="20" xfId="0" applyFont="1" applyFill="1" applyBorder="1" applyAlignment="1">
      <alignment horizontal="left" vertical="center" indent="1"/>
    </xf>
    <xf numFmtId="0" fontId="111" fillId="37" borderId="11" xfId="0" applyFont="1" applyFill="1" applyBorder="1" applyAlignment="1">
      <alignment horizontal="left" vertical="center" wrapText="1" indent="1"/>
    </xf>
    <xf numFmtId="0" fontId="111" fillId="37" borderId="12" xfId="0" applyFont="1" applyFill="1" applyBorder="1" applyAlignment="1">
      <alignment horizontal="left" vertical="center" wrapText="1" indent="1"/>
    </xf>
    <xf numFmtId="0" fontId="112" fillId="36" borderId="11" xfId="0" applyFont="1" applyFill="1" applyBorder="1" applyAlignment="1">
      <alignment horizontal="center" vertical="center"/>
    </xf>
    <xf numFmtId="0" fontId="112" fillId="36" borderId="12" xfId="0" applyFont="1" applyFill="1" applyBorder="1" applyAlignment="1">
      <alignment horizontal="center" vertical="center"/>
    </xf>
    <xf numFmtId="0" fontId="112" fillId="36" borderId="11" xfId="0" applyFont="1" applyFill="1" applyBorder="1" applyAlignment="1">
      <alignment horizontal="center" vertical="center" wrapText="1"/>
    </xf>
    <xf numFmtId="0" fontId="112" fillId="36" borderId="12" xfId="0" applyFont="1" applyFill="1" applyBorder="1" applyAlignment="1">
      <alignment horizontal="center" vertical="center" wrapText="1"/>
    </xf>
    <xf numFmtId="0" fontId="56" fillId="0" borderId="0" xfId="0" applyFont="1" applyAlignment="1">
      <alignment horizontal="center" vertical="center"/>
    </xf>
    <xf numFmtId="0" fontId="105" fillId="0" borderId="0" xfId="0" applyFont="1" applyAlignment="1">
      <alignment horizontal="center" vertical="center"/>
    </xf>
    <xf numFmtId="0" fontId="52" fillId="0" borderId="0" xfId="0" applyFont="1" applyAlignment="1">
      <alignment horizontal="center" vertical="center"/>
    </xf>
    <xf numFmtId="0" fontId="87" fillId="36" borderId="11" xfId="0" applyFont="1" applyFill="1" applyBorder="1" applyAlignment="1">
      <alignment horizontal="center" vertical="center"/>
    </xf>
    <xf numFmtId="0" fontId="87" fillId="36" borderId="12" xfId="0" applyFont="1" applyFill="1" applyBorder="1" applyAlignment="1">
      <alignment horizontal="center" vertical="center"/>
    </xf>
    <xf numFmtId="0" fontId="87" fillId="36" borderId="20" xfId="0" applyFont="1" applyFill="1" applyBorder="1" applyAlignment="1">
      <alignment horizontal="center" vertical="center"/>
    </xf>
    <xf numFmtId="0" fontId="108" fillId="37" borderId="11" xfId="0" applyFont="1" applyFill="1" applyBorder="1" applyAlignment="1">
      <alignment horizontal="center" vertical="center"/>
    </xf>
    <xf numFmtId="0" fontId="108" fillId="37" borderId="20" xfId="0" applyFont="1" applyFill="1" applyBorder="1" applyAlignment="1">
      <alignment horizontal="center" vertical="center"/>
    </xf>
    <xf numFmtId="0" fontId="108" fillId="37" borderId="12" xfId="0" applyFont="1" applyFill="1" applyBorder="1" applyAlignment="1">
      <alignment horizontal="center" vertical="center"/>
    </xf>
    <xf numFmtId="0" fontId="108" fillId="37" borderId="22" xfId="0" applyFont="1" applyFill="1" applyBorder="1" applyAlignment="1">
      <alignment horizontal="left" vertical="center" indent="1"/>
    </xf>
    <xf numFmtId="0" fontId="108" fillId="37" borderId="41" xfId="0" applyFont="1" applyFill="1" applyBorder="1" applyAlignment="1">
      <alignment horizontal="left" vertical="center" indent="1"/>
    </xf>
    <xf numFmtId="0" fontId="108" fillId="37" borderId="19" xfId="0" applyFont="1" applyFill="1" applyBorder="1" applyAlignment="1">
      <alignment horizontal="left" vertical="center" indent="1"/>
    </xf>
    <xf numFmtId="0" fontId="108" fillId="37" borderId="24" xfId="0" applyFont="1" applyFill="1" applyBorder="1" applyAlignment="1">
      <alignment horizontal="left" vertical="center" indent="1"/>
    </xf>
    <xf numFmtId="0" fontId="43" fillId="0" borderId="0" xfId="0" applyFont="1" applyAlignment="1">
      <alignment horizontal="left" vertical="center"/>
    </xf>
    <xf numFmtId="3" fontId="109" fillId="37" borderId="13" xfId="0" applyNumberFormat="1" applyFont="1" applyFill="1" applyBorder="1" applyAlignment="1">
      <alignment horizontal="center" vertical="center"/>
    </xf>
    <xf numFmtId="3" fontId="109" fillId="37" borderId="15" xfId="0" applyNumberFormat="1" applyFont="1" applyFill="1" applyBorder="1" applyAlignment="1">
      <alignment horizontal="center" vertical="center"/>
    </xf>
    <xf numFmtId="0" fontId="111" fillId="37" borderId="11" xfId="0" applyFont="1" applyFill="1" applyBorder="1" applyAlignment="1">
      <alignment horizontal="left" vertical="center" indent="1"/>
    </xf>
    <xf numFmtId="0" fontId="111" fillId="37" borderId="12" xfId="0" applyFont="1" applyFill="1" applyBorder="1" applyAlignment="1">
      <alignment horizontal="left" vertical="center" indent="1"/>
    </xf>
    <xf numFmtId="3" fontId="109" fillId="37" borderId="13" xfId="0" applyNumberFormat="1" applyFont="1" applyFill="1" applyBorder="1" applyAlignment="1">
      <alignment horizontal="right" vertical="center"/>
    </xf>
    <xf numFmtId="3" fontId="109" fillId="37" borderId="15" xfId="0" applyNumberFormat="1" applyFont="1" applyFill="1" applyBorder="1" applyAlignment="1">
      <alignment horizontal="right" vertical="center"/>
    </xf>
    <xf numFmtId="185" fontId="109" fillId="37" borderId="13" xfId="0" applyNumberFormat="1" applyFont="1" applyFill="1" applyBorder="1" applyAlignment="1">
      <alignment horizontal="right" vertical="center"/>
    </xf>
    <xf numFmtId="185" fontId="109" fillId="37" borderId="15" xfId="0" applyNumberFormat="1" applyFont="1" applyFill="1" applyBorder="1" applyAlignment="1">
      <alignment horizontal="right" vertical="center"/>
    </xf>
    <xf numFmtId="0" fontId="109" fillId="37" borderId="13" xfId="0" applyFont="1" applyFill="1" applyBorder="1" applyAlignment="1">
      <alignment horizontal="center" vertical="center"/>
    </xf>
    <xf numFmtId="0" fontId="109" fillId="37" borderId="15" xfId="0" applyFont="1" applyFill="1" applyBorder="1" applyAlignment="1">
      <alignment horizontal="center" vertical="center"/>
    </xf>
    <xf numFmtId="0" fontId="40" fillId="0" borderId="27" xfId="46" applyFont="1" applyBorder="1" applyAlignment="1">
      <alignment horizontal="center" vertical="center"/>
    </xf>
    <xf numFmtId="0" fontId="40" fillId="0" borderId="28" xfId="46" applyFont="1" applyBorder="1" applyAlignment="1">
      <alignment horizontal="center" vertical="center"/>
    </xf>
    <xf numFmtId="0" fontId="40" fillId="0" borderId="29" xfId="46" applyFont="1" applyBorder="1" applyAlignment="1">
      <alignment horizontal="center" vertical="center"/>
    </xf>
    <xf numFmtId="0" fontId="40" fillId="0" borderId="40" xfId="46" applyFont="1" applyBorder="1" applyAlignment="1">
      <alignment horizontal="center" vertical="center"/>
    </xf>
    <xf numFmtId="0" fontId="40" fillId="0" borderId="30" xfId="46" applyFont="1" applyBorder="1" applyAlignment="1">
      <alignment horizontal="center" vertical="center"/>
    </xf>
    <xf numFmtId="0" fontId="41" fillId="0" borderId="27" xfId="46" applyFont="1" applyBorder="1" applyAlignment="1">
      <alignment horizontal="center" vertical="center"/>
    </xf>
    <xf numFmtId="0" fontId="41" fillId="0" borderId="40" xfId="46" applyFont="1" applyBorder="1" applyAlignment="1">
      <alignment horizontal="center" vertical="center"/>
    </xf>
    <xf numFmtId="0" fontId="41" fillId="0" borderId="30" xfId="46" applyFont="1" applyBorder="1" applyAlignment="1">
      <alignment horizontal="left" vertical="center"/>
    </xf>
    <xf numFmtId="0" fontId="41" fillId="0" borderId="28" xfId="46" applyFont="1" applyBorder="1" applyAlignment="1">
      <alignment horizontal="left" vertical="center"/>
    </xf>
    <xf numFmtId="0" fontId="41" fillId="0" borderId="29" xfId="46" applyFont="1" applyBorder="1" applyAlignment="1">
      <alignment horizontal="left" vertical="center"/>
    </xf>
    <xf numFmtId="0" fontId="68" fillId="0" borderId="0" xfId="0" applyFont="1" applyAlignment="1">
      <alignment horizontal="left" vertical="center"/>
    </xf>
    <xf numFmtId="0" fontId="74" fillId="0" borderId="0" xfId="0" applyFont="1" applyAlignment="1">
      <alignment horizontal="left" indent="1"/>
    </xf>
    <xf numFmtId="0" fontId="84" fillId="36" borderId="42" xfId="0" applyFont="1" applyFill="1" applyBorder="1" applyAlignment="1">
      <alignment horizontal="center" vertical="center" wrapText="1"/>
    </xf>
    <xf numFmtId="0" fontId="84" fillId="36" borderId="43" xfId="0" applyFont="1" applyFill="1" applyBorder="1" applyAlignment="1">
      <alignment horizontal="center" vertical="center" wrapText="1"/>
    </xf>
    <xf numFmtId="171" fontId="60" fillId="0" borderId="0" xfId="44" applyFont="1" applyAlignment="1">
      <alignment horizontal="left"/>
    </xf>
    <xf numFmtId="171" fontId="70" fillId="0" borderId="0" xfId="44" applyFont="1" applyAlignment="1">
      <alignment horizontal="left"/>
    </xf>
    <xf numFmtId="0" fontId="75" fillId="0" borderId="0" xfId="0" applyFont="1" applyAlignment="1">
      <alignment horizontal="left"/>
    </xf>
    <xf numFmtId="0" fontId="75" fillId="0" borderId="0" xfId="0" applyFont="1" applyAlignment="1">
      <alignment horizontal="left" vertical="center" wrapText="1"/>
    </xf>
    <xf numFmtId="0" fontId="84" fillId="36" borderId="44"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84" fillId="36" borderId="45" xfId="0" applyFont="1" applyFill="1" applyBorder="1" applyAlignment="1">
      <alignment horizontal="center" vertical="center" wrapText="1"/>
    </xf>
    <xf numFmtId="0" fontId="84" fillId="36" borderId="44" xfId="0" applyFont="1" applyFill="1" applyBorder="1" applyAlignment="1">
      <alignment horizontal="center" vertical="center"/>
    </xf>
    <xf numFmtId="0" fontId="84" fillId="36" borderId="45" xfId="0" applyFont="1" applyFill="1" applyBorder="1" applyAlignment="1">
      <alignment horizontal="center" vertical="center"/>
    </xf>
    <xf numFmtId="171" fontId="54" fillId="0" borderId="0" xfId="44" applyFont="1" applyAlignment="1">
      <alignment horizontal="left"/>
    </xf>
    <xf numFmtId="171" fontId="76" fillId="0" borderId="0" xfId="44" applyFont="1" applyAlignment="1">
      <alignment horizontal="left"/>
    </xf>
    <xf numFmtId="0" fontId="85" fillId="37" borderId="0" xfId="0" applyFont="1" applyFill="1" applyAlignment="1">
      <alignment horizontal="left" vertical="center" wrapText="1"/>
    </xf>
    <xf numFmtId="0" fontId="85" fillId="37" borderId="0" xfId="0" applyFont="1" applyFill="1" applyAlignment="1">
      <alignment horizontal="center" vertical="center" wrapText="1"/>
    </xf>
    <xf numFmtId="0" fontId="72" fillId="0" borderId="0" xfId="0" applyFont="1" applyAlignment="1">
      <alignment horizontal="left"/>
    </xf>
    <xf numFmtId="0" fontId="72" fillId="37" borderId="0" xfId="0" applyFont="1" applyFill="1" applyAlignment="1">
      <alignment horizontal="left" vertical="center" wrapText="1"/>
    </xf>
    <xf numFmtId="0" fontId="74" fillId="0" borderId="0" xfId="0" applyFont="1" applyAlignment="1">
      <alignment horizontal="left" vertical="center" wrapText="1"/>
    </xf>
    <xf numFmtId="0" fontId="88" fillId="0" borderId="0" xfId="0" applyFont="1" applyAlignment="1">
      <alignment horizontal="left" vertical="center" wrapText="1"/>
    </xf>
    <xf numFmtId="0" fontId="84" fillId="36" borderId="11" xfId="0" applyFont="1" applyFill="1" applyBorder="1" applyAlignment="1">
      <alignment horizontal="center" vertical="center" wrapText="1"/>
    </xf>
    <xf numFmtId="0" fontId="84" fillId="36" borderId="20" xfId="0" applyFont="1" applyFill="1" applyBorder="1" applyAlignment="1">
      <alignment horizontal="center" vertical="center" wrapText="1"/>
    </xf>
    <xf numFmtId="0" fontId="84" fillId="36" borderId="12" xfId="0" applyFont="1" applyFill="1" applyBorder="1" applyAlignment="1">
      <alignment horizontal="center" vertical="center" wrapText="1"/>
    </xf>
    <xf numFmtId="0" fontId="74" fillId="0" borderId="11"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2" xfId="0" applyFont="1" applyBorder="1" applyAlignment="1">
      <alignment horizontal="center" vertical="center" wrapText="1"/>
    </xf>
    <xf numFmtId="0" fontId="70" fillId="0" borderId="0" xfId="0" applyFont="1" applyAlignment="1">
      <alignment horizontal="center" vertical="center"/>
    </xf>
    <xf numFmtId="0" fontId="74" fillId="0" borderId="0" xfId="0" applyFont="1" applyAlignment="1">
      <alignment horizontal="left" wrapText="1"/>
    </xf>
    <xf numFmtId="0" fontId="85" fillId="0" borderId="0" xfId="0" applyFont="1" applyAlignment="1">
      <alignment horizontal="center"/>
    </xf>
    <xf numFmtId="0" fontId="88" fillId="0" borderId="0" xfId="0" applyFont="1" applyAlignment="1">
      <alignment horizontal="center"/>
    </xf>
    <xf numFmtId="0" fontId="84" fillId="36" borderId="13" xfId="0" applyFont="1" applyFill="1" applyBorder="1" applyAlignment="1">
      <alignment horizontal="center" vertical="center" wrapText="1"/>
    </xf>
    <xf numFmtId="0" fontId="84" fillId="36" borderId="15" xfId="0" applyFont="1" applyFill="1" applyBorder="1" applyAlignment="1">
      <alignment horizontal="center" vertical="center" wrapText="1"/>
    </xf>
    <xf numFmtId="0" fontId="89" fillId="0" borderId="11" xfId="0" applyFont="1" applyBorder="1" applyAlignment="1">
      <alignment vertical="center" wrapText="1"/>
    </xf>
    <xf numFmtId="0" fontId="89" fillId="0" borderId="20" xfId="0" applyFont="1" applyBorder="1" applyAlignment="1">
      <alignment vertical="center" wrapText="1"/>
    </xf>
    <xf numFmtId="0" fontId="89" fillId="0" borderId="12" xfId="0" applyFont="1" applyBorder="1" applyAlignment="1">
      <alignment vertical="center" wrapText="1"/>
    </xf>
    <xf numFmtId="0" fontId="70" fillId="0" borderId="11" xfId="0" applyFont="1" applyBorder="1" applyAlignment="1">
      <alignment vertical="center" wrapText="1"/>
    </xf>
    <xf numFmtId="0" fontId="70" fillId="0" borderId="20" xfId="0" applyFont="1" applyBorder="1" applyAlignment="1">
      <alignment vertical="center" wrapText="1"/>
    </xf>
    <xf numFmtId="0" fontId="70" fillId="0" borderId="12" xfId="0" applyFont="1" applyBorder="1" applyAlignment="1">
      <alignment vertical="center" wrapText="1"/>
    </xf>
    <xf numFmtId="0" fontId="82" fillId="0" borderId="0" xfId="49" applyFont="1" applyAlignment="1">
      <alignment horizontal="left" wrapText="1"/>
    </xf>
    <xf numFmtId="0" fontId="74" fillId="0" borderId="0" xfId="0" applyFont="1" applyAlignment="1">
      <alignment horizontal="left" vertical="center"/>
    </xf>
    <xf numFmtId="0" fontId="90" fillId="0" borderId="0" xfId="0" applyFont="1" applyAlignment="1">
      <alignment horizontal="left" vertical="center"/>
    </xf>
    <xf numFmtId="0" fontId="84" fillId="36" borderId="19" xfId="0" applyFont="1" applyFill="1" applyBorder="1" applyAlignment="1">
      <alignment horizontal="center" vertical="center" wrapText="1"/>
    </xf>
    <xf numFmtId="0" fontId="84" fillId="36" borderId="16" xfId="0" applyFont="1" applyFill="1" applyBorder="1" applyAlignment="1">
      <alignment horizontal="center" vertical="center" wrapText="1"/>
    </xf>
    <xf numFmtId="0" fontId="84" fillId="36" borderId="11" xfId="0" applyFont="1" applyFill="1" applyBorder="1" applyAlignment="1">
      <alignment horizontal="center" vertical="center"/>
    </xf>
    <xf numFmtId="0" fontId="84" fillId="36" borderId="20" xfId="0" applyFont="1" applyFill="1" applyBorder="1" applyAlignment="1">
      <alignment horizontal="center" vertical="center"/>
    </xf>
    <xf numFmtId="0" fontId="84" fillId="36" borderId="12" xfId="0" applyFont="1" applyFill="1" applyBorder="1" applyAlignment="1">
      <alignment horizontal="center" vertical="center"/>
    </xf>
    <xf numFmtId="0" fontId="84" fillId="36" borderId="13" xfId="0" applyFont="1" applyFill="1" applyBorder="1" applyAlignment="1">
      <alignment horizontal="center" vertical="center"/>
    </xf>
    <xf numFmtId="0" fontId="84" fillId="36" borderId="15" xfId="0" applyFont="1" applyFill="1" applyBorder="1" applyAlignment="1">
      <alignment horizontal="center" vertical="center"/>
    </xf>
    <xf numFmtId="0" fontId="104" fillId="0" borderId="0" xfId="0" applyFont="1" applyAlignment="1">
      <alignment horizontal="left" vertical="center" wrapText="1"/>
    </xf>
    <xf numFmtId="0" fontId="52" fillId="0" borderId="0" xfId="0" applyFont="1" applyAlignment="1">
      <alignment horizontal="left" vertical="center" wrapText="1"/>
    </xf>
  </cellXfs>
  <cellStyles count="737">
    <cellStyle name="          _x000d__x000a_386grabber=VGA.3GR_x000d__x000a_" xfId="62" xr:uid="{00000000-0005-0000-0000-000000000000}"/>
    <cellStyle name="          _x000d__x000a_386grabber=VGA.3GR_x000d__x000a_ 2" xfId="317" xr:uid="{F54D2B50-C8C7-43C6-8A3E-62E6688FA47E}"/>
    <cellStyle name="20% - Énfasis1" xfId="19" builtinId="30" customBuiltin="1"/>
    <cellStyle name="20% - Énfasis1 2" xfId="448" xr:uid="{D8CFE369-2229-4088-976A-12A5F7E4C1F3}"/>
    <cellStyle name="20% - Énfasis1 3" xfId="449" xr:uid="{73F1BAEC-DB48-41EB-93D8-B374938CF540}"/>
    <cellStyle name="20% - Énfasis1 4" xfId="450" xr:uid="{99864AB4-6DC0-4EDF-8AD7-AFBEEF2F11D5}"/>
    <cellStyle name="20% - Énfasis1 5" xfId="451" xr:uid="{15565592-0EFB-4CFC-ADD4-E36F3DE40AFA}"/>
    <cellStyle name="20% - Énfasis1 6" xfId="452" xr:uid="{58CDBFD8-8AFB-4657-B01A-7F5C0FD3A4B9}"/>
    <cellStyle name="20% - Énfasis1 7" xfId="453" xr:uid="{077D5D3C-0142-4B6D-8B8C-B51FDCF4F08E}"/>
    <cellStyle name="20% - Énfasis2" xfId="23" builtinId="34" customBuiltin="1"/>
    <cellStyle name="20% - Énfasis2 2" xfId="454" xr:uid="{0902C145-B01F-438B-A9A6-A7C84904E349}"/>
    <cellStyle name="20% - Énfasis2 3" xfId="455" xr:uid="{78414889-9020-4AD3-AA7F-E582E988C69C}"/>
    <cellStyle name="20% - Énfasis2 4" xfId="456" xr:uid="{5FD87619-3815-4F4D-983A-E90FFF03C0D6}"/>
    <cellStyle name="20% - Énfasis2 5" xfId="457" xr:uid="{91757214-CB7C-49E8-899B-9AAE873BBC7B}"/>
    <cellStyle name="20% - Énfasis2 6" xfId="458" xr:uid="{7D35CCA3-549B-4200-AD75-248DC829E90F}"/>
    <cellStyle name="20% - Énfasis2 7" xfId="459" xr:uid="{7E0946B2-B4A8-4804-A625-6E4D8DF25F75}"/>
    <cellStyle name="20% - Énfasis3" xfId="27" builtinId="38" customBuiltin="1"/>
    <cellStyle name="20% - Énfasis3 2" xfId="460" xr:uid="{CA7CBFC0-0FC7-4AAA-8D6B-EADDAD3D9885}"/>
    <cellStyle name="20% - Énfasis3 3" xfId="461" xr:uid="{D130DC8D-FCE4-44CF-891C-597F601F9A3A}"/>
    <cellStyle name="20% - Énfasis3 4" xfId="462" xr:uid="{AC9E80C7-DE4A-44E2-82D8-A7077ABD5810}"/>
    <cellStyle name="20% - Énfasis3 5" xfId="463" xr:uid="{EF5631CB-C5EC-44F7-A662-20F4CDE04916}"/>
    <cellStyle name="20% - Énfasis3 6" xfId="464" xr:uid="{8A9916A0-B911-4564-8E16-BC9CF54D00E5}"/>
    <cellStyle name="20% - Énfasis3 7" xfId="465" xr:uid="{751D250E-DFB6-4243-902C-5DA6B99E28E1}"/>
    <cellStyle name="20% - Énfasis4" xfId="31" builtinId="42" customBuiltin="1"/>
    <cellStyle name="20% - Énfasis4 2" xfId="466" xr:uid="{EB0ACA26-F9B4-4E42-A1EE-B2B9EA80B2C2}"/>
    <cellStyle name="20% - Énfasis4 3" xfId="467" xr:uid="{0AC830B2-B3C2-42BD-8B16-43A3AFECB6F0}"/>
    <cellStyle name="20% - Énfasis4 4" xfId="468" xr:uid="{06362AF8-5BC8-432A-AAA2-BE1125D90FB5}"/>
    <cellStyle name="20% - Énfasis4 5" xfId="469" xr:uid="{E3EA3104-7E69-49F4-8642-CA4B53F1FECD}"/>
    <cellStyle name="20% - Énfasis4 6" xfId="470" xr:uid="{00BFA117-8C55-44CA-B6CF-3D9EEB176C7F}"/>
    <cellStyle name="20% - Énfasis4 7" xfId="471" xr:uid="{A7E0761A-D051-4ADC-ACBF-B8B6C9459C08}"/>
    <cellStyle name="20% - Énfasis5" xfId="35" builtinId="46" customBuiltin="1"/>
    <cellStyle name="20% - Énfasis5 2" xfId="472" xr:uid="{475DDE53-1299-43FE-B96F-9A6B3AA93523}"/>
    <cellStyle name="20% - Énfasis5 3" xfId="473" xr:uid="{E215D5FF-C373-4EF9-9523-D3B2009CBD25}"/>
    <cellStyle name="20% - Énfasis5 4" xfId="474" xr:uid="{51206DCF-1E43-46BD-B824-F1C7BA131628}"/>
    <cellStyle name="20% - Énfasis5 5" xfId="475" xr:uid="{877A59E2-D7CA-4309-9822-E2573D7CA844}"/>
    <cellStyle name="20% - Énfasis5 6" xfId="476" xr:uid="{6F60D853-0BAB-4CB4-8774-55F8A907B241}"/>
    <cellStyle name="20% - Énfasis5 7" xfId="477" xr:uid="{10C1D26A-7198-4C3F-A3BC-9C34A0DD202F}"/>
    <cellStyle name="20% - Énfasis6" xfId="39" builtinId="50" customBuiltin="1"/>
    <cellStyle name="20% - Énfasis6 2" xfId="478" xr:uid="{18ABAF54-1FAF-4A78-8664-2CB97C114625}"/>
    <cellStyle name="20% - Énfasis6 3" xfId="479" xr:uid="{0F27C448-8820-42DC-976C-2BFB357591D3}"/>
    <cellStyle name="20% - Énfasis6 4" xfId="480" xr:uid="{763714B7-A412-45DA-8FE4-D843F25C8B47}"/>
    <cellStyle name="20% - Énfasis6 5" xfId="481" xr:uid="{970CB56A-0CB2-4C04-88B1-D89DADD7EC87}"/>
    <cellStyle name="20% - Énfasis6 6" xfId="482" xr:uid="{03588687-6C90-4CE4-A96A-A91673F182BF}"/>
    <cellStyle name="20% - Énfasis6 7" xfId="483" xr:uid="{5D79C1AF-8B5F-4D20-B82D-222972DC5D7D}"/>
    <cellStyle name="40% - Énfasis1" xfId="20" builtinId="31" customBuiltin="1"/>
    <cellStyle name="40% - Énfasis1 2" xfId="484" xr:uid="{090D7AA3-DDD2-4678-B3B7-DDC7EEF5625A}"/>
    <cellStyle name="40% - Énfasis1 3" xfId="485" xr:uid="{95F83A48-494E-4779-B84D-EC85505C55CD}"/>
    <cellStyle name="40% - Énfasis1 4" xfId="486" xr:uid="{A1B9835B-BE57-41B1-BB17-00EE1DDCDCCA}"/>
    <cellStyle name="40% - Énfasis1 5" xfId="487" xr:uid="{6F5745D3-E5B4-4855-B56B-9A6EBBDC5BDA}"/>
    <cellStyle name="40% - Énfasis1 6" xfId="488" xr:uid="{2580B09B-AD3A-463B-A253-224FE64E3854}"/>
    <cellStyle name="40% - Énfasis1 7" xfId="489" xr:uid="{23300292-E10D-4602-9B25-1C33B0608F75}"/>
    <cellStyle name="40% - Énfasis2" xfId="24" builtinId="35" customBuiltin="1"/>
    <cellStyle name="40% - Énfasis2 2" xfId="490" xr:uid="{DB8F8956-03AC-43D5-B67A-6FFD30C3055E}"/>
    <cellStyle name="40% - Énfasis2 3" xfId="491" xr:uid="{80B2D606-63D5-46E8-B35D-BC1E0C15068B}"/>
    <cellStyle name="40% - Énfasis2 4" xfId="492" xr:uid="{09FE830D-14D1-4DD9-8544-82100D660F3A}"/>
    <cellStyle name="40% - Énfasis2 5" xfId="493" xr:uid="{FC224403-B4B9-4077-AD3F-7A0ED31F557E}"/>
    <cellStyle name="40% - Énfasis2 6" xfId="494" xr:uid="{E03CA59A-1B52-4754-8045-AB2E61CB9E7B}"/>
    <cellStyle name="40% - Énfasis2 7" xfId="495" xr:uid="{2F9529DB-A24C-4ADD-9B41-E28246B67643}"/>
    <cellStyle name="40% - Énfasis3" xfId="28" builtinId="39" customBuiltin="1"/>
    <cellStyle name="40% - Énfasis3 2" xfId="496" xr:uid="{FA86384E-7E83-42AD-9E47-EDF9F46B5994}"/>
    <cellStyle name="40% - Énfasis3 3" xfId="497" xr:uid="{1A2CFBEC-F18A-4F33-A3F2-FC94AEBCE0D2}"/>
    <cellStyle name="40% - Énfasis3 4" xfId="498" xr:uid="{B256B3F7-B744-4649-B496-005C26FDCACA}"/>
    <cellStyle name="40% - Énfasis3 5" xfId="499" xr:uid="{9FE0DD0B-485E-4235-B056-AADCF2967D59}"/>
    <cellStyle name="40% - Énfasis3 6" xfId="500" xr:uid="{ECEF86E3-EBC2-4FFD-866B-D057A1F03705}"/>
    <cellStyle name="40% - Énfasis3 7" xfId="501" xr:uid="{1C4ABEA3-386B-4DE6-94AB-A6AF8C243A86}"/>
    <cellStyle name="40% - Énfasis4" xfId="32" builtinId="43" customBuiltin="1"/>
    <cellStyle name="40% - Énfasis4 2" xfId="502" xr:uid="{E04558E8-9AEB-4371-8C07-1660EE265360}"/>
    <cellStyle name="40% - Énfasis4 3" xfId="503" xr:uid="{DF2EE4AE-03D8-4E29-9B4E-CC11FAD7782B}"/>
    <cellStyle name="40% - Énfasis4 4" xfId="504" xr:uid="{0458104C-48FA-4D29-A547-65682EEBEAF5}"/>
    <cellStyle name="40% - Énfasis4 5" xfId="505" xr:uid="{3D4FB282-99B2-4B27-97CB-A894E7BA5495}"/>
    <cellStyle name="40% - Énfasis4 6" xfId="506" xr:uid="{10121DBB-A628-47F5-966D-82C348E4A210}"/>
    <cellStyle name="40% - Énfasis4 7" xfId="507" xr:uid="{B579CF34-A4A0-4FB0-B476-5D765FB4B02E}"/>
    <cellStyle name="40% - Énfasis5" xfId="36" builtinId="47" customBuiltin="1"/>
    <cellStyle name="40% - Énfasis5 2" xfId="508" xr:uid="{14DD3381-BEE3-427F-A65B-78658443AFC3}"/>
    <cellStyle name="40% - Énfasis5 3" xfId="509" xr:uid="{A2C36AC9-EBA7-4E32-B2FA-81CD7780693F}"/>
    <cellStyle name="40% - Énfasis5 4" xfId="510" xr:uid="{E5D08282-1336-46BB-A81B-DEDED40222EA}"/>
    <cellStyle name="40% - Énfasis5 5" xfId="511" xr:uid="{D3C2A2FE-8C30-40EA-B7AD-4131561DB363}"/>
    <cellStyle name="40% - Énfasis5 6" xfId="512" xr:uid="{F02FC50C-7BD2-4FE2-8C37-25BF66F00100}"/>
    <cellStyle name="40% - Énfasis5 7" xfId="513" xr:uid="{9DD1FFEF-D468-44C3-B965-E8CF93CE0C14}"/>
    <cellStyle name="40% - Énfasis6" xfId="40" builtinId="51" customBuiltin="1"/>
    <cellStyle name="40% - Énfasis6 2" xfId="514" xr:uid="{BC87127F-4A29-4AF8-837B-3D4618FA2850}"/>
    <cellStyle name="40% - Énfasis6 3" xfId="515" xr:uid="{3E1F54D8-CD94-4FAB-8728-D68A96430540}"/>
    <cellStyle name="40% - Énfasis6 4" xfId="516" xr:uid="{DC81DBFF-204F-4798-9612-875A673E4F1F}"/>
    <cellStyle name="40% - Énfasis6 5" xfId="517" xr:uid="{11018674-D2A7-47EF-BA13-F42F1513C31C}"/>
    <cellStyle name="40% - Énfasis6 6" xfId="518" xr:uid="{62D2AD74-3B61-481F-961A-49E18CB86747}"/>
    <cellStyle name="40% - Énfasis6 7" xfId="519" xr:uid="{1BA3D76A-6F57-4781-9E15-FED9C25CF1C1}"/>
    <cellStyle name="60% - Énfasis1" xfId="21" builtinId="32" customBuiltin="1"/>
    <cellStyle name="60% - Énfasis1 2" xfId="520" xr:uid="{56086F0E-9A65-453F-AAD4-B6919ACA3779}"/>
    <cellStyle name="60% - Énfasis1 3" xfId="521" xr:uid="{A071057A-8CEB-4C81-952C-11B2B5FA6557}"/>
    <cellStyle name="60% - Énfasis1 4" xfId="522" xr:uid="{3AD344AB-BCB2-48A9-93F5-5AA5197892FA}"/>
    <cellStyle name="60% - Énfasis1 5" xfId="523" xr:uid="{820015A5-259D-4AD8-A0C7-73A402E757FB}"/>
    <cellStyle name="60% - Énfasis1 6" xfId="524" xr:uid="{B4E4DA3E-6F92-4C5A-8893-0699B50D4CD1}"/>
    <cellStyle name="60% - Énfasis1 7" xfId="525" xr:uid="{5BFCA294-4861-40C6-85E6-D0E32B17893E}"/>
    <cellStyle name="60% - Énfasis2" xfId="25" builtinId="36" customBuiltin="1"/>
    <cellStyle name="60% - Énfasis2 2" xfId="526" xr:uid="{A75B39BF-8D50-4A80-A2EE-14864B7E452B}"/>
    <cellStyle name="60% - Énfasis2 3" xfId="527" xr:uid="{D03F479C-AB28-4D1B-844D-22C8CC3346F2}"/>
    <cellStyle name="60% - Énfasis2 4" xfId="528" xr:uid="{491A8AF9-89C8-40AB-976B-4D2B0FD64A41}"/>
    <cellStyle name="60% - Énfasis2 5" xfId="529" xr:uid="{023300D8-A67B-4B5D-ABAD-49CB1B46B3E1}"/>
    <cellStyle name="60% - Énfasis2 6" xfId="530" xr:uid="{9C0A1504-2084-432B-A203-01E487591E86}"/>
    <cellStyle name="60% - Énfasis2 7" xfId="531" xr:uid="{0ACF57DE-A869-4788-8291-0A1C9C75A3CD}"/>
    <cellStyle name="60% - Énfasis3" xfId="29" builtinId="40" customBuiltin="1"/>
    <cellStyle name="60% - Énfasis3 2" xfId="532" xr:uid="{71BDD7C8-AA72-438C-B75E-91FB23FEE03E}"/>
    <cellStyle name="60% - Énfasis3 3" xfId="533" xr:uid="{A3021BF1-F8AE-4F5F-B19F-56DBE92C477D}"/>
    <cellStyle name="60% - Énfasis3 4" xfId="534" xr:uid="{CC380C1A-8CFA-4AF3-A080-0D89DF77EDAD}"/>
    <cellStyle name="60% - Énfasis3 5" xfId="535" xr:uid="{1843E8C1-F3AD-4893-84D7-6E99EEFD97BF}"/>
    <cellStyle name="60% - Énfasis3 6" xfId="536" xr:uid="{2E07533F-986F-4D1D-A873-CA1812679D7A}"/>
    <cellStyle name="60% - Énfasis3 7" xfId="537" xr:uid="{0D87033E-839C-411C-83AC-C556293F8380}"/>
    <cellStyle name="60% - Énfasis4" xfId="33" builtinId="44" customBuiltin="1"/>
    <cellStyle name="60% - Énfasis4 2" xfId="538" xr:uid="{145FA471-D397-487B-ADBB-B72D6634629A}"/>
    <cellStyle name="60% - Énfasis4 3" xfId="539" xr:uid="{2CAC2BF3-C070-4AD1-82B1-B5970E50FE9B}"/>
    <cellStyle name="60% - Énfasis4 4" xfId="540" xr:uid="{6647633F-80DE-4306-86D0-F645641EAE0F}"/>
    <cellStyle name="60% - Énfasis4 5" xfId="541" xr:uid="{C686E932-9793-4258-B261-15DC3FAD9FDB}"/>
    <cellStyle name="60% - Énfasis4 6" xfId="542" xr:uid="{8FFCC5EA-96D0-464B-8F86-6C3A9603E9C6}"/>
    <cellStyle name="60% - Énfasis4 7" xfId="543" xr:uid="{AE713503-7438-43CD-98A5-2CA5F9DF1E97}"/>
    <cellStyle name="60% - Énfasis5" xfId="37" builtinId="48" customBuiltin="1"/>
    <cellStyle name="60% - Énfasis5 2" xfId="544" xr:uid="{3E35694B-733A-4FDE-89E3-34C3E9C8F67C}"/>
    <cellStyle name="60% - Énfasis5 3" xfId="545" xr:uid="{24BB5252-5B33-469E-875F-42C4D72CED58}"/>
    <cellStyle name="60% - Énfasis5 4" xfId="546" xr:uid="{5F4A8506-2414-4C43-BA2B-C1D03B2E35C7}"/>
    <cellStyle name="60% - Énfasis5 5" xfId="547" xr:uid="{DB5877E3-5B89-42FE-98FA-E4AAD8AB8D90}"/>
    <cellStyle name="60% - Énfasis5 6" xfId="548" xr:uid="{05D9840B-FA6B-4357-ABBB-4D5C97DBDC41}"/>
    <cellStyle name="60% - Énfasis5 7" xfId="549" xr:uid="{F3A0A12F-96A6-4F9C-878C-FAF44868B804}"/>
    <cellStyle name="60% - Énfasis6" xfId="41" builtinId="52" customBuiltin="1"/>
    <cellStyle name="60% - Énfasis6 2" xfId="550" xr:uid="{85B5C013-2F56-4851-87B5-BF7A1363AB33}"/>
    <cellStyle name="60% - Énfasis6 3" xfId="551" xr:uid="{61D428C4-B3D5-469E-913C-893AD1A2157C}"/>
    <cellStyle name="60% - Énfasis6 4" xfId="552" xr:uid="{9298567D-2456-40B2-9CDD-7FFAAAFEB0D2}"/>
    <cellStyle name="60% - Énfasis6 5" xfId="553" xr:uid="{ECB23A70-1E12-4B83-983E-3899868C0368}"/>
    <cellStyle name="60% - Énfasis6 6" xfId="554" xr:uid="{0142F7A8-CD1D-4618-9F23-C4C716FCE735}"/>
    <cellStyle name="60% - Énfasis6 7" xfId="555" xr:uid="{FCB24A2A-7236-46AB-A47D-EDB10BCD18D4}"/>
    <cellStyle name="Buena 2" xfId="556" xr:uid="{AC70F871-C0E1-4B7B-BC8C-7CAB97E3435E}"/>
    <cellStyle name="Buena 3" xfId="557" xr:uid="{AC651B5A-CFF1-4613-93AF-861DB7BDAE35}"/>
    <cellStyle name="Buena 4" xfId="558" xr:uid="{6C1B7E11-4EA6-4288-9BD8-BB1C195A8C03}"/>
    <cellStyle name="Buena 5" xfId="559" xr:uid="{064A9F6A-4380-4B43-9F4F-85ED8EC13EBF}"/>
    <cellStyle name="Buena 6" xfId="560" xr:uid="{D2250656-3570-42F9-8306-E5F5FF8E69BC}"/>
    <cellStyle name="Buena 7" xfId="561" xr:uid="{6756ED1F-3A09-4B3E-80EE-ED8B372FE6D3}"/>
    <cellStyle name="Bueno" xfId="6" builtinId="26" customBuiltin="1"/>
    <cellStyle name="Cálculo" xfId="11" builtinId="22" customBuiltin="1"/>
    <cellStyle name="Cálculo 2" xfId="562" xr:uid="{CC1B252F-C76C-40BF-B537-B85402E834E6}"/>
    <cellStyle name="Cálculo 3" xfId="563" xr:uid="{16991261-445C-4E74-86D3-ABC9B450477D}"/>
    <cellStyle name="Cálculo 4" xfId="564" xr:uid="{BC3A6ED7-3401-45DE-A8F0-524378237725}"/>
    <cellStyle name="Cálculo 5" xfId="565" xr:uid="{09CC4B9C-8C97-4F3E-BE90-19D6545A1546}"/>
    <cellStyle name="Cálculo 6" xfId="566" xr:uid="{863542FC-0782-4CD7-9D32-3F2275A5526E}"/>
    <cellStyle name="Cálculo 7" xfId="567" xr:uid="{8CF1729B-109D-436F-9B6E-CC432FD55AB4}"/>
    <cellStyle name="Celda de comprobación" xfId="13" builtinId="23" customBuiltin="1"/>
    <cellStyle name="Celda de comprobación 2" xfId="568" xr:uid="{1E133828-6982-4EFB-8601-7E926FABBD1D}"/>
    <cellStyle name="Celda de comprobación 3" xfId="569" xr:uid="{70B41252-5D09-4F28-8B36-7219EB936911}"/>
    <cellStyle name="Celda de comprobación 4" xfId="570" xr:uid="{002BC729-5769-456B-B569-E170F632B25B}"/>
    <cellStyle name="Celda de comprobación 5" xfId="571" xr:uid="{CDC03E38-1750-427D-A632-6BD881E68AA4}"/>
    <cellStyle name="Celda de comprobación 6" xfId="572" xr:uid="{257EB622-2F7E-427F-93BB-F1070EBCFD90}"/>
    <cellStyle name="Celda de comprobación 7" xfId="573" xr:uid="{B6E64543-8291-4DE3-B703-04384DB32774}"/>
    <cellStyle name="Celda vinculada" xfId="12" builtinId="24" customBuiltin="1"/>
    <cellStyle name="Celda vinculada 2" xfId="574" xr:uid="{9338945C-59E0-48F0-83E8-4885D6E18244}"/>
    <cellStyle name="Celda vinculada 3" xfId="575" xr:uid="{A9C020AA-8C0A-4BA8-ACA5-69EE2ACBFE29}"/>
    <cellStyle name="Celda vinculada 4" xfId="576" xr:uid="{57D70BB7-DA8C-454C-98AB-7D360EACB932}"/>
    <cellStyle name="Celda vinculada 5" xfId="577" xr:uid="{F349492F-1450-4A24-8639-4F8B9FF1EFD1}"/>
    <cellStyle name="Celda vinculada 6" xfId="578" xr:uid="{656B1E0E-8AFA-4BB4-9346-59C50E658053}"/>
    <cellStyle name="Celda vinculada 7" xfId="579" xr:uid="{C89804A5-DAB1-4C83-A637-627932EEFDE7}"/>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2 2" xfId="300" xr:uid="{D8F6C0B4-9C5B-4537-A1C8-06590BE6AA67}"/>
    <cellStyle name="Comma [0] 2 2 2 3" xfId="152" xr:uid="{00000000-0005-0000-0000-000022000000}"/>
    <cellStyle name="Comma [0] 2 2 2 3 2" xfId="258" xr:uid="{9B1BCA4F-96FD-4B8F-B317-562B521C2DDD}"/>
    <cellStyle name="Comma [0] 2 2 2 4" xfId="231" xr:uid="{F066D948-6A0F-429C-AB0D-8E1770CEA983}"/>
    <cellStyle name="Comma [0] 2 2 3" xfId="186" xr:uid="{00000000-0005-0000-0000-000023000000}"/>
    <cellStyle name="Comma [0] 2 2 3 2" xfId="290" xr:uid="{3A501BA3-6825-4719-815A-395A2FD1CB1A}"/>
    <cellStyle name="Comma [0] 2 2 4" xfId="174" xr:uid="{00000000-0005-0000-0000-000024000000}"/>
    <cellStyle name="Comma [0] 2 2 4 2" xfId="279" xr:uid="{09BFC246-2339-4B89-9EED-F38E0841659A}"/>
    <cellStyle name="Comma [0] 2 2 5" xfId="142" xr:uid="{00000000-0005-0000-0000-000025000000}"/>
    <cellStyle name="Comma [0] 2 2 5 2" xfId="248" xr:uid="{0E500BFA-C849-483D-ABC3-8025FF0BB617}"/>
    <cellStyle name="Comma [0] 2 2 6" xfId="219" xr:uid="{ECD128BB-7222-4380-8604-CEB8A0769ED2}"/>
    <cellStyle name="Comma [0] 2 3" xfId="103" xr:uid="{00000000-0005-0000-0000-000026000000}"/>
    <cellStyle name="Comma [0] 2 3 2" xfId="198" xr:uid="{00000000-0005-0000-0000-000027000000}"/>
    <cellStyle name="Comma [0] 2 3 2 2" xfId="299" xr:uid="{ED87595D-ECDA-4D5F-81DC-E2CD59867816}"/>
    <cellStyle name="Comma [0] 2 3 3" xfId="151" xr:uid="{00000000-0005-0000-0000-000028000000}"/>
    <cellStyle name="Comma [0] 2 3 3 2" xfId="257" xr:uid="{7925824C-D3E1-470F-BC8E-A6790C61565E}"/>
    <cellStyle name="Comma [0] 2 3 4" xfId="230" xr:uid="{EFB7DE92-37A6-4636-B5C0-D2C013FBE23E}"/>
    <cellStyle name="Comma [0] 2 4" xfId="139" xr:uid="{00000000-0005-0000-0000-000029000000}"/>
    <cellStyle name="Comma [0] 2 5" xfId="173" xr:uid="{00000000-0005-0000-0000-00002A000000}"/>
    <cellStyle name="Comma [0] 2 5 2" xfId="278" xr:uid="{4DB4F7EE-34BC-4FC4-BDBC-B245E4E4549D}"/>
    <cellStyle name="Comma [0] 2 6" xfId="218" xr:uid="{917A1EE9-6939-4D6B-A745-C3AE2EEE79F7}"/>
    <cellStyle name="Comma 2" xfId="50" xr:uid="{00000000-0005-0000-0000-00002B000000}"/>
    <cellStyle name="Comma 2 2" xfId="55" xr:uid="{00000000-0005-0000-0000-00002C000000}"/>
    <cellStyle name="Comma 2 2 2" xfId="91" xr:uid="{00000000-0005-0000-0000-00002D000000}"/>
    <cellStyle name="Comma 2 2 2 2" xfId="109" xr:uid="{00000000-0005-0000-0000-00002E000000}"/>
    <cellStyle name="Comma 2 2 2 2 2" xfId="204" xr:uid="{00000000-0005-0000-0000-00002F000000}"/>
    <cellStyle name="Comma 2 2 2 2 2 2" xfId="305" xr:uid="{6E8A8A3D-F157-46C2-916D-24DBAAF01B84}"/>
    <cellStyle name="Comma 2 2 2 2 3" xfId="157" xr:uid="{00000000-0005-0000-0000-000030000000}"/>
    <cellStyle name="Comma 2 2 2 2 3 2" xfId="263" xr:uid="{A3C5FAF5-2D05-46D6-AFCE-FE8F827E5962}"/>
    <cellStyle name="Comma 2 2 2 2 4" xfId="236" xr:uid="{1F671366-614E-455C-8E17-1BFC3186D9B1}"/>
    <cellStyle name="Comma 2 2 2 3" xfId="190" xr:uid="{00000000-0005-0000-0000-000031000000}"/>
    <cellStyle name="Comma 2 2 2 3 2" xfId="294" xr:uid="{0835710B-1A99-45BB-B9A3-68DE662F48C7}"/>
    <cellStyle name="Comma 2 2 2 4" xfId="179" xr:uid="{00000000-0005-0000-0000-000032000000}"/>
    <cellStyle name="Comma 2 2 2 4 2" xfId="284" xr:uid="{381B7AEF-CEA2-4C2F-B700-17402A0F9697}"/>
    <cellStyle name="Comma 2 2 2 5" xfId="146" xr:uid="{00000000-0005-0000-0000-000033000000}"/>
    <cellStyle name="Comma 2 2 2 5 2" xfId="252" xr:uid="{C732E66D-9B1E-44B4-8F8C-E2619BDD4099}"/>
    <cellStyle name="Comma 2 2 2 6" xfId="225" xr:uid="{790C724F-81EC-4743-AB1C-21C60608CC12}"/>
    <cellStyle name="Comma 2 2 3" xfId="107" xr:uid="{00000000-0005-0000-0000-000034000000}"/>
    <cellStyle name="Comma 2 2 3 2" xfId="202" xr:uid="{00000000-0005-0000-0000-000035000000}"/>
    <cellStyle name="Comma 2 2 3 2 2" xfId="303" xr:uid="{F8A2D356-2276-4CA2-93A7-627C08AE7B53}"/>
    <cellStyle name="Comma 2 2 3 3" xfId="155" xr:uid="{00000000-0005-0000-0000-000036000000}"/>
    <cellStyle name="Comma 2 2 3 3 2" xfId="261" xr:uid="{EEF25294-3626-4291-919A-A90AC4FE8A3E}"/>
    <cellStyle name="Comma 2 2 3 4" xfId="234" xr:uid="{94928F37-0B7B-46F1-9F75-A620CE028794}"/>
    <cellStyle name="Comma 2 2 4" xfId="135" xr:uid="{00000000-0005-0000-0000-000037000000}"/>
    <cellStyle name="Comma 2 2 5" xfId="177" xr:uid="{00000000-0005-0000-0000-000038000000}"/>
    <cellStyle name="Comma 2 2 5 2" xfId="282" xr:uid="{16E31B89-5A0C-4FF2-9A54-BAA345A95CE3}"/>
    <cellStyle name="Comma 2 2 6" xfId="88" xr:uid="{00000000-0005-0000-0000-000039000000}"/>
    <cellStyle name="Comma 2 2 7" xfId="222" xr:uid="{3DAFF674-6BE6-4772-90CC-CD8C02E8A18E}"/>
    <cellStyle name="Comma 2 3" xfId="105" xr:uid="{00000000-0005-0000-0000-00003A000000}"/>
    <cellStyle name="Comma 2 3 2" xfId="200" xr:uid="{00000000-0005-0000-0000-00003B000000}"/>
    <cellStyle name="Comma 2 3 2 2" xfId="301" xr:uid="{4AA95F65-297A-4935-8C2A-A805018B3938}"/>
    <cellStyle name="Comma 2 3 3" xfId="153" xr:uid="{00000000-0005-0000-0000-00003C000000}"/>
    <cellStyle name="Comma 2 3 3 2" xfId="259" xr:uid="{AB7B6F1B-84A4-426F-B603-9A80383FEE29}"/>
    <cellStyle name="Comma 2 3 4" xfId="232" xr:uid="{AF2F59B7-431E-40E9-89D3-37D13C72D58D}"/>
    <cellStyle name="Comma 2 4" xfId="187" xr:uid="{00000000-0005-0000-0000-00003D000000}"/>
    <cellStyle name="Comma 2 4 2" xfId="291" xr:uid="{9331C7CA-F45C-467A-A3FA-6940B8C4EB27}"/>
    <cellStyle name="Comma 2 5" xfId="175" xr:uid="{00000000-0005-0000-0000-00003E000000}"/>
    <cellStyle name="Comma 2 5 2" xfId="280" xr:uid="{969A4956-9778-4630-ADB2-454BEE43BF5D}"/>
    <cellStyle name="Comma 2 6" xfId="143" xr:uid="{00000000-0005-0000-0000-00003F000000}"/>
    <cellStyle name="Comma 2 6 2" xfId="249" xr:uid="{862F28BD-7468-44D4-92B2-74A29FF719F5}"/>
    <cellStyle name="Comma 2 7" xfId="74" xr:uid="{00000000-0005-0000-0000-000040000000}"/>
    <cellStyle name="Comma 2 7 2" xfId="220" xr:uid="{DBD63FDB-4388-4CD5-AD87-AD7F1277B2F8}"/>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4 2 2" xfId="395" xr:uid="{A62C1896-8252-46BA-A1D1-505FB286FCC6}"/>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Encabezado 1" xfId="2" builtinId="16" customBuiltin="1"/>
    <cellStyle name="Encabezado 4" xfId="5" builtinId="19" customBuiltin="1"/>
    <cellStyle name="Encabezado 4 2" xfId="580" xr:uid="{3882A198-4F78-4983-B9B2-19C1DBD7996C}"/>
    <cellStyle name="Encabezado 4 3" xfId="581" xr:uid="{F103F25A-353B-4BD5-A211-404CFFB4B7B8}"/>
    <cellStyle name="Encabezado 4 4" xfId="582" xr:uid="{4E1D54F1-A894-4EC6-B826-8060AAC0F1F9}"/>
    <cellStyle name="Encabezado 4 5" xfId="583" xr:uid="{04EA6719-A010-4980-A0BD-43719C53B01C}"/>
    <cellStyle name="Encabezado 4 6" xfId="584" xr:uid="{3263D9E0-FE70-46DB-AF1F-382530ACD7A4}"/>
    <cellStyle name="Encabezado 4 7" xfId="585" xr:uid="{6B7BBE0D-5F8D-4410-B6B7-EF130200E93D}"/>
    <cellStyle name="Énfasis1" xfId="18" builtinId="29" customBuiltin="1"/>
    <cellStyle name="Énfasis1 2" xfId="586" xr:uid="{77CC94DD-1CE7-476B-A2E0-6C2501CFB6BE}"/>
    <cellStyle name="Énfasis1 3" xfId="587" xr:uid="{94015BD7-7505-45DB-8988-7F337FFB80F8}"/>
    <cellStyle name="Énfasis1 4" xfId="588" xr:uid="{5C9A40EE-998C-468B-B6E5-3D04EF11651C}"/>
    <cellStyle name="Énfasis1 5" xfId="589" xr:uid="{C71510A1-0DAE-42D5-92C9-6AA3F314FC96}"/>
    <cellStyle name="Énfasis1 6" xfId="590" xr:uid="{14D00D1D-5894-4D26-A563-619CCB44FFAE}"/>
    <cellStyle name="Énfasis1 7" xfId="591" xr:uid="{BF89D9C4-D316-4A3E-B69E-6B108D8971EC}"/>
    <cellStyle name="Énfasis2" xfId="22" builtinId="33" customBuiltin="1"/>
    <cellStyle name="Énfasis2 2" xfId="592" xr:uid="{83A1700A-5AC1-4ACD-B351-828CD1A5FCE7}"/>
    <cellStyle name="Énfasis2 3" xfId="593" xr:uid="{15515348-8A98-4D3F-A88B-943F6C4F2D91}"/>
    <cellStyle name="Énfasis2 4" xfId="594" xr:uid="{990EB284-8076-4551-A4EA-8C8B00A690B2}"/>
    <cellStyle name="Énfasis2 5" xfId="595" xr:uid="{C6C005CC-9BA3-4927-8790-8426E5578EAC}"/>
    <cellStyle name="Énfasis2 6" xfId="596" xr:uid="{B9CAFBF3-6579-4DD0-BE94-DCB26608110D}"/>
    <cellStyle name="Énfasis2 7" xfId="597" xr:uid="{32E8AB02-BA6C-428B-878A-0F29444AE795}"/>
    <cellStyle name="Énfasis3" xfId="26" builtinId="37" customBuiltin="1"/>
    <cellStyle name="Énfasis3 2" xfId="598" xr:uid="{F42A4ABC-A45E-43B6-B16B-76E94250FBED}"/>
    <cellStyle name="Énfasis3 3" xfId="599" xr:uid="{3E4CD603-E4F0-47DA-B596-6400C61D2670}"/>
    <cellStyle name="Énfasis3 4" xfId="600" xr:uid="{B2BCCFB3-6C38-41CA-AFCE-BC7D3EA78FA5}"/>
    <cellStyle name="Énfasis3 5" xfId="601" xr:uid="{F2E3404A-8A5D-4A9D-B993-A74D06072252}"/>
    <cellStyle name="Énfasis3 6" xfId="602" xr:uid="{C8510DC6-B8AD-4ECF-BA28-576568B02426}"/>
    <cellStyle name="Énfasis3 7" xfId="603" xr:uid="{45C394A2-B2C5-49B7-AB10-7AC7A0B12B52}"/>
    <cellStyle name="Énfasis4" xfId="30" builtinId="41" customBuiltin="1"/>
    <cellStyle name="Énfasis4 2" xfId="604" xr:uid="{D2613145-1DED-4DC4-8A54-08F6609F1686}"/>
    <cellStyle name="Énfasis4 3" xfId="605" xr:uid="{A4977F63-4CE9-48ED-ACCB-BE938D5660AC}"/>
    <cellStyle name="Énfasis4 4" xfId="606" xr:uid="{62644E93-F7EF-4D3F-ADDE-29AE21D3775B}"/>
    <cellStyle name="Énfasis4 5" xfId="607" xr:uid="{A8E1842B-911A-4317-81A0-8A4AE52E0119}"/>
    <cellStyle name="Énfasis4 6" xfId="608" xr:uid="{C57843F2-D326-498A-A912-71B0BE39751F}"/>
    <cellStyle name="Énfasis4 7" xfId="609" xr:uid="{290857A5-CCDF-4354-B2A4-B7C0C6D17BB7}"/>
    <cellStyle name="Énfasis5" xfId="34" builtinId="45" customBuiltin="1"/>
    <cellStyle name="Énfasis5 2" xfId="610" xr:uid="{AA5C3E49-030E-4712-9A5C-D097146FB007}"/>
    <cellStyle name="Énfasis5 3" xfId="611" xr:uid="{9CEB138E-C89F-4774-8106-546AC14EB059}"/>
    <cellStyle name="Énfasis5 4" xfId="612" xr:uid="{266EC012-2790-49CB-B517-E7DDEBB45D47}"/>
    <cellStyle name="Énfasis5 5" xfId="613" xr:uid="{E1735DCD-DA2E-4B22-8E80-F7C675940D17}"/>
    <cellStyle name="Énfasis5 6" xfId="614" xr:uid="{3A37C9A9-E5ED-4BB0-86EA-34EA0D61AEED}"/>
    <cellStyle name="Énfasis5 7" xfId="615" xr:uid="{09BC8EB2-1C70-42BF-B5F9-2587869E8582}"/>
    <cellStyle name="Énfasis6" xfId="38" builtinId="49" customBuiltin="1"/>
    <cellStyle name="Énfasis6 2" xfId="616" xr:uid="{ECB2B9A4-1F1C-4BEC-B5B2-E118C641286E}"/>
    <cellStyle name="Énfasis6 3" xfId="617" xr:uid="{E42AAA5F-5904-4C04-A693-D7A955472985}"/>
    <cellStyle name="Énfasis6 4" xfId="618" xr:uid="{714F83F8-E43B-436A-8C58-70A6E9019292}"/>
    <cellStyle name="Énfasis6 5" xfId="619" xr:uid="{83364B66-6DA4-4CE7-9085-1F07E763C708}"/>
    <cellStyle name="Énfasis6 6" xfId="620" xr:uid="{CAE12708-EF58-4B6A-A7EB-0CC46EE3369B}"/>
    <cellStyle name="Énfasis6 7" xfId="621" xr:uid="{B1079A9F-5CEA-4896-A4F9-3B7645E80669}"/>
    <cellStyle name="Entrada" xfId="9" builtinId="20" customBuiltin="1"/>
    <cellStyle name="Entrada 2" xfId="622" xr:uid="{3A9B1A10-E6FA-4FE6-A4C7-F5C02BF4F8B2}"/>
    <cellStyle name="Entrada 3" xfId="623" xr:uid="{FEE2AA1B-7592-43C5-BFD6-DB4837DE0397}"/>
    <cellStyle name="Entrada 4" xfId="624" xr:uid="{05BF49C3-4EE7-4081-88DA-3A0240D6F858}"/>
    <cellStyle name="Entrada 5" xfId="625" xr:uid="{D0555650-55E6-4822-84AC-213941A8D28F}"/>
    <cellStyle name="Entrada 6" xfId="626" xr:uid="{3B08CEB8-C8EB-49C6-8CD6-EEE142BA11C9}"/>
    <cellStyle name="Entrada 7" xfId="627" xr:uid="{D99D8C50-DCA1-4CED-A350-092F16789B6A}"/>
    <cellStyle name="Excel Built-in Normal" xfId="442" xr:uid="{B47CC8BE-3F21-408C-BF96-ED11B23AF440}"/>
    <cellStyle name="Hipervínculo" xfId="59" builtinId="8"/>
    <cellStyle name="Hipervínculo 2" xfId="441" xr:uid="{DCF3C4F6-A312-47D1-9078-834F37C2438B}"/>
    <cellStyle name="Incorrecto" xfId="7" builtinId="27" customBuiltin="1"/>
    <cellStyle name="Incorrecto 2" xfId="628" xr:uid="{A2ABFE59-68CF-4AD0-BA22-CF5A4609763C}"/>
    <cellStyle name="Incorrecto 3" xfId="629" xr:uid="{F5D7BFC3-7894-4C60-9980-DC0B7EC59656}"/>
    <cellStyle name="Incorrecto 4" xfId="630" xr:uid="{832B259E-10DA-422C-BBA2-45AAD51BD508}"/>
    <cellStyle name="Incorrecto 5" xfId="631" xr:uid="{8E133C79-BBC5-4C94-B506-EF3DDBC7B91C}"/>
    <cellStyle name="Incorrecto 6" xfId="632" xr:uid="{9EBB9115-B4C0-42AE-9FD0-048EB4F3EC13}"/>
    <cellStyle name="Incorrecto 7" xfId="633" xr:uid="{0CB0A77A-D873-43FF-8FA6-EC5E01461EF9}"/>
    <cellStyle name="Millares" xfId="1" builtinId="3"/>
    <cellStyle name="Millares [0]" xfId="51" builtinId="6"/>
    <cellStyle name="Millares [0] 10" xfId="89" xr:uid="{00000000-0005-0000-0000-000056000000}"/>
    <cellStyle name="Millares [0] 10 2" xfId="223" xr:uid="{D26917C6-9E9F-487B-B43C-671930108E7D}"/>
    <cellStyle name="Millares [0] 10 3" xfId="416" xr:uid="{9C0FC1D4-ACE5-427B-8869-E15B1F73B8A9}"/>
    <cellStyle name="Millares [0] 11" xfId="60" xr:uid="{00000000-0005-0000-0000-000057000000}"/>
    <cellStyle name="Millares [0] 11 2" xfId="440" xr:uid="{1717C163-91B2-455A-ADD6-2A39CED229A9}"/>
    <cellStyle name="Millares [0] 12" xfId="216" xr:uid="{99344394-E4E7-4DB0-9F6A-C6C0FE62949D}"/>
    <cellStyle name="Millares [0] 13" xfId="733" xr:uid="{49F0BFC1-F62D-4361-857A-41288A8DE8FA}"/>
    <cellStyle name="Millares [0] 14" xfId="735" xr:uid="{8CD63551-F1D1-47B7-BF81-E2F2A30366B5}"/>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2 2" xfId="308" xr:uid="{BAA4827E-8E00-4153-A088-A691BF2DE3C0}"/>
    <cellStyle name="Millares [0] 2 2 2 3" xfId="160" xr:uid="{00000000-0005-0000-0000-00005C000000}"/>
    <cellStyle name="Millares [0] 2 2 2 3 2" xfId="266" xr:uid="{89CAC1EB-003D-4F65-ADB6-7F917F6C634C}"/>
    <cellStyle name="Millares [0] 2 2 2 4" xfId="239" xr:uid="{1BE74BEE-5B2A-4399-8DFE-AA22C78F9040}"/>
    <cellStyle name="Millares [0] 2 2 3" xfId="195" xr:uid="{00000000-0005-0000-0000-00005D000000}"/>
    <cellStyle name="Millares [0] 2 2 3 2" xfId="297" xr:uid="{3243552F-421E-4891-B15E-F1371332458A}"/>
    <cellStyle name="Millares [0] 2 2 4" xfId="149" xr:uid="{00000000-0005-0000-0000-00005E000000}"/>
    <cellStyle name="Millares [0] 2 2 4 2" xfId="255" xr:uid="{72256022-002E-437C-879F-133CF81BA4B4}"/>
    <cellStyle name="Millares [0] 2 2 5" xfId="101" xr:uid="{00000000-0005-0000-0000-00005F000000}"/>
    <cellStyle name="Millares [0] 2 2 6" xfId="228" xr:uid="{5A2EF6ED-0B1B-462E-88ED-47D0683229CB}"/>
    <cellStyle name="Millares [0] 2 2 6 2" xfId="431" xr:uid="{92FBEBD4-F0BC-4544-9700-21B2B7AF9D9D}"/>
    <cellStyle name="Millares [0] 2 2 6 3" xfId="417" xr:uid="{FC53CB88-6356-45AF-8170-52789FB37455}"/>
    <cellStyle name="Millares [0] 2 2 7" xfId="418" xr:uid="{58CFE668-497A-49E6-AA42-221C5644F214}"/>
    <cellStyle name="Millares [0] 2 3" xfId="136" xr:uid="{00000000-0005-0000-0000-000060000000}"/>
    <cellStyle name="Millares [0] 2 3 2" xfId="429" xr:uid="{C8DE71B2-A673-4093-9F0C-171D4D2A24EF}"/>
    <cellStyle name="Millares [0] 2 4" xfId="169" xr:uid="{00000000-0005-0000-0000-000061000000}"/>
    <cellStyle name="Millares [0] 2 4 2" xfId="275" xr:uid="{ABF5FD1D-0102-46D1-A8E9-903ECEB1FABD}"/>
    <cellStyle name="Millares [0] 2 5" xfId="90" xr:uid="{00000000-0005-0000-0000-000062000000}"/>
    <cellStyle name="Millares [0] 2 5 2" xfId="224" xr:uid="{DC6D671B-811A-4B6A-B998-52890DD3D46E}"/>
    <cellStyle name="Millares [0] 2 6" xfId="734" xr:uid="{BFFB55CF-32A4-41A2-A3F5-79D7CC6DBA40}"/>
    <cellStyle name="Millares [0] 2 7" xfId="323" xr:uid="{067A6ED3-51E5-495C-8AC2-84BBA17872D1}"/>
    <cellStyle name="Millares [0] 3" xfId="56" xr:uid="{00000000-0005-0000-0000-000063000000}"/>
    <cellStyle name="Millares [0] 3 2" xfId="111" xr:uid="{00000000-0005-0000-0000-000064000000}"/>
    <cellStyle name="Millares [0] 3 2 2" xfId="206" xr:uid="{00000000-0005-0000-0000-000065000000}"/>
    <cellStyle name="Millares [0] 3 2 2 2" xfId="307" xr:uid="{92113C0B-4D84-4E4B-9F7D-6EA914308309}"/>
    <cellStyle name="Millares [0] 3 2 3" xfId="159" xr:uid="{00000000-0005-0000-0000-000066000000}"/>
    <cellStyle name="Millares [0] 3 2 3 2" xfId="265" xr:uid="{7C3D65A8-74EC-48A0-B097-29CAF2830D16}"/>
    <cellStyle name="Millares [0] 3 2 4" xfId="238" xr:uid="{1D198660-229B-40CA-AD12-C060DD8C9484}"/>
    <cellStyle name="Millares [0] 3 2 5" xfId="419" xr:uid="{C5BF1045-3263-444C-8099-8A2401B60874}"/>
    <cellStyle name="Millares [0] 3 3" xfId="194" xr:uid="{00000000-0005-0000-0000-000067000000}"/>
    <cellStyle name="Millares [0] 3 3 2" xfId="296" xr:uid="{E45D31E0-03D9-493A-88AF-0187002C16DA}"/>
    <cellStyle name="Millares [0] 3 4" xfId="178" xr:uid="{00000000-0005-0000-0000-000068000000}"/>
    <cellStyle name="Millares [0] 3 4 2" xfId="283" xr:uid="{F763AF13-1DCA-4B23-AF9E-222979589A99}"/>
    <cellStyle name="Millares [0] 3 5" xfId="148" xr:uid="{00000000-0005-0000-0000-000069000000}"/>
    <cellStyle name="Millares [0] 3 5 2" xfId="254" xr:uid="{621B4A90-BD23-4898-906F-AC5C5545EF4E}"/>
    <cellStyle name="Millares [0] 3 6" xfId="99" xr:uid="{00000000-0005-0000-0000-00006A000000}"/>
    <cellStyle name="Millares [0] 3 6 2" xfId="227" xr:uid="{84BAAFB0-2368-456B-8C29-DF1782874EC0}"/>
    <cellStyle name="Millares [0] 3 7" xfId="63" xr:uid="{00000000-0005-0000-0000-00006B000000}"/>
    <cellStyle name="Millares [0] 3 8" xfId="402" xr:uid="{E45BA2B6-F646-41F5-8664-C65F8495082C}"/>
    <cellStyle name="Millares [0] 4" xfId="108" xr:uid="{00000000-0005-0000-0000-00006C000000}"/>
    <cellStyle name="Millares [0] 4 2" xfId="203" xr:uid="{00000000-0005-0000-0000-00006D000000}"/>
    <cellStyle name="Millares [0] 4 2 2" xfId="304" xr:uid="{F3BB06CE-A283-49C5-B211-EDAE32D9703A}"/>
    <cellStyle name="Millares [0] 4 3" xfId="182" xr:uid="{00000000-0005-0000-0000-00006E000000}"/>
    <cellStyle name="Millares [0] 4 3 2" xfId="287" xr:uid="{881E4D3E-2260-476E-ADE0-A469D533E62D}"/>
    <cellStyle name="Millares [0] 4 4" xfId="156" xr:uid="{00000000-0005-0000-0000-00006F000000}"/>
    <cellStyle name="Millares [0] 4 4 2" xfId="262" xr:uid="{9D4EF0BE-589E-4CA2-9F78-D021BD1E2C05}"/>
    <cellStyle name="Millares [0] 4 5" xfId="235" xr:uid="{290E8CDC-207D-42BB-9D4D-AEA96795A77B}"/>
    <cellStyle name="Millares [0] 5" xfId="118" xr:uid="{00000000-0005-0000-0000-000070000000}"/>
    <cellStyle name="Millares [0] 5 2" xfId="208" xr:uid="{00000000-0005-0000-0000-000071000000}"/>
    <cellStyle name="Millares [0] 5 2 2" xfId="309" xr:uid="{0B4DC058-B150-4B56-90B1-4966E14FA256}"/>
    <cellStyle name="Millares [0] 5 3" xfId="170" xr:uid="{00000000-0005-0000-0000-000072000000}"/>
    <cellStyle name="Millares [0] 5 3 2" xfId="276" xr:uid="{8E80F9FB-88FD-449A-B819-3DDB028E0587}"/>
    <cellStyle name="Millares [0] 5 4" xfId="162" xr:uid="{00000000-0005-0000-0000-000073000000}"/>
    <cellStyle name="Millares [0] 5 4 2" xfId="268" xr:uid="{79D71F3D-B5EF-413C-B4FD-7A19A3A6F0A6}"/>
    <cellStyle name="Millares [0] 5 5" xfId="240" xr:uid="{1F31BEE9-2713-45CD-AA35-B3A0EA72585C}"/>
    <cellStyle name="Millares [0] 6" xfId="131" xr:uid="{00000000-0005-0000-0000-000074000000}"/>
    <cellStyle name="Millares [0] 6 2" xfId="213" xr:uid="{00000000-0005-0000-0000-000075000000}"/>
    <cellStyle name="Millares [0] 6 2 2" xfId="314" xr:uid="{090297E3-7FEE-4B23-9BCB-B3DE2DDF20D2}"/>
    <cellStyle name="Millares [0] 6 3" xfId="183" xr:uid="{00000000-0005-0000-0000-000076000000}"/>
    <cellStyle name="Millares [0] 6 3 2" xfId="288" xr:uid="{04ECDC5D-973C-4C21-A1BA-3D4ED9D8C501}"/>
    <cellStyle name="Millares [0] 6 4" xfId="167" xr:uid="{00000000-0005-0000-0000-000077000000}"/>
    <cellStyle name="Millares [0] 6 4 2" xfId="273" xr:uid="{AB008AA4-B55A-42E8-998A-57C88D1FB186}"/>
    <cellStyle name="Millares [0] 6 5" xfId="245" xr:uid="{52EE4DD8-85AD-453B-872B-EDDC1B78A872}"/>
    <cellStyle name="Millares [0] 7" xfId="117" xr:uid="{00000000-0005-0000-0000-000078000000}"/>
    <cellStyle name="Millares [0] 7 2" xfId="731" xr:uid="{AFB0DBA7-4794-4C50-9EFD-8000B3F02AB5}"/>
    <cellStyle name="Millares [0] 7 3" xfId="730" xr:uid="{EE117BF4-A29A-4479-BAA6-ABF3A09895F7}"/>
    <cellStyle name="Millares [0] 7 4" xfId="436" xr:uid="{F84463DE-C2D1-4D11-BE32-ABF5F40EF2E2}"/>
    <cellStyle name="Millares [0] 8" xfId="189" xr:uid="{00000000-0005-0000-0000-000079000000}"/>
    <cellStyle name="Millares [0] 8 2" xfId="293" xr:uid="{B5036CDC-6C17-44A0-8B65-075010CF6C22}"/>
    <cellStyle name="Millares [0] 9" xfId="145" xr:uid="{00000000-0005-0000-0000-00007A000000}"/>
    <cellStyle name="Millares [0] 9 2" xfId="251" xr:uid="{5377506E-34B3-4EFC-8FA9-CC6C146EABA7}"/>
    <cellStyle name="Millares [0] 9 3" xfId="412" xr:uid="{2455C4D7-4756-479B-8821-F8D352097935}"/>
    <cellStyle name="Millares 10" xfId="114" xr:uid="{00000000-0005-0000-0000-00007B000000}"/>
    <cellStyle name="Millares 10 2" xfId="134" xr:uid="{00000000-0005-0000-0000-00007C000000}"/>
    <cellStyle name="Millares 10 2 2" xfId="420" xr:uid="{1087D2EA-5D52-4FDC-BDAD-D9838871AAE8}"/>
    <cellStyle name="Millares 10 2 3" xfId="635" xr:uid="{432845D6-015C-4D24-B51D-4E8E568A5D47}"/>
    <cellStyle name="Millares 10 3" xfId="634" xr:uid="{1364092E-B063-4E49-B0EA-150EE31500A9}"/>
    <cellStyle name="Millares 100 11" xfId="333" xr:uid="{B1DC8EA7-B93C-4263-92BB-1CD8D7D277EA}"/>
    <cellStyle name="Millares 11" xfId="140" xr:uid="{00000000-0005-0000-0000-00007D000000}"/>
    <cellStyle name="Millares 11 2" xfId="214" xr:uid="{00000000-0005-0000-0000-00007E000000}"/>
    <cellStyle name="Millares 11 2 2" xfId="315" xr:uid="{4F38B849-0E5F-409A-BBAB-7820CA440260}"/>
    <cellStyle name="Millares 11 3" xfId="168" xr:uid="{00000000-0005-0000-0000-00007F000000}"/>
    <cellStyle name="Millares 11 3 2" xfId="274" xr:uid="{F725AF24-7E5E-45AB-ADBF-07D11C5FF8C5}"/>
    <cellStyle name="Millares 11 4" xfId="246" xr:uid="{B15448DF-1713-4408-885E-D0AA43FEE305}"/>
    <cellStyle name="Millares 11 5" xfId="736" xr:uid="{AC342B99-61CA-43CD-9C62-E30A2A56F8EB}"/>
    <cellStyle name="Millares 12" xfId="115" xr:uid="{00000000-0005-0000-0000-000080000000}"/>
    <cellStyle name="Millares 13" xfId="185" xr:uid="{00000000-0005-0000-0000-000081000000}"/>
    <cellStyle name="Millares 13 2" xfId="289" xr:uid="{18D9E2C7-3F5D-4181-B2A5-E6D54720CB85}"/>
    <cellStyle name="Millares 14" xfId="184" xr:uid="{00000000-0005-0000-0000-000082000000}"/>
    <cellStyle name="Millares 15" xfId="171" xr:uid="{00000000-0005-0000-0000-000083000000}"/>
    <cellStyle name="Millares 16" xfId="141" xr:uid="{00000000-0005-0000-0000-000084000000}"/>
    <cellStyle name="Millares 16 2" xfId="247" xr:uid="{15314830-31D1-467E-86E5-DDBA0EA20003}"/>
    <cellStyle name="Millares 17" xfId="161" xr:uid="{00000000-0005-0000-0000-000085000000}"/>
    <cellStyle name="Millares 17 2" xfId="267" xr:uid="{6F072DDD-93CD-4C61-A6A6-A7090DA12463}"/>
    <cellStyle name="Millares 174 2" xfId="324" xr:uid="{B76379F6-1706-47B7-9B56-44A26F618141}"/>
    <cellStyle name="Millares 174 2 2" xfId="407" xr:uid="{0FBAEDE4-0B91-4A9C-8C53-86AF856583AA}"/>
    <cellStyle name="Millares 18" xfId="70" xr:uid="{00000000-0005-0000-0000-000086000000}"/>
    <cellStyle name="Millares 18 2" xfId="217" xr:uid="{446282E4-7708-487D-93EF-593C6016615C}"/>
    <cellStyle name="Millares 19" xfId="316" xr:uid="{588D0287-2E30-401E-948F-FA4E54DAC134}"/>
    <cellStyle name="Millares 19 2" xfId="96" xr:uid="{00000000-0005-0000-0000-000087000000}"/>
    <cellStyle name="Millares 19 2 2" xfId="110" xr:uid="{00000000-0005-0000-0000-000088000000}"/>
    <cellStyle name="Millares 19 2 2 2" xfId="205" xr:uid="{00000000-0005-0000-0000-000089000000}"/>
    <cellStyle name="Millares 19 2 2 2 2" xfId="306" xr:uid="{3464422F-87C3-438F-A963-7E7B009B8337}"/>
    <cellStyle name="Millares 19 2 2 3" xfId="158" xr:uid="{00000000-0005-0000-0000-00008A000000}"/>
    <cellStyle name="Millares 19 2 2 3 2" xfId="264" xr:uid="{D7DFCB55-A299-43BC-9FBD-8D2BB8210CD2}"/>
    <cellStyle name="Millares 19 2 2 4" xfId="237" xr:uid="{163EC14B-2B56-4A0F-B53D-13D47BEA2F31}"/>
    <cellStyle name="Millares 19 2 3" xfId="193" xr:uid="{00000000-0005-0000-0000-00008B000000}"/>
    <cellStyle name="Millares 19 2 3 2" xfId="295" xr:uid="{37A4362C-7C32-47F1-845D-09EBF48418CC}"/>
    <cellStyle name="Millares 19 2 4" xfId="147" xr:uid="{00000000-0005-0000-0000-00008C000000}"/>
    <cellStyle name="Millares 19 2 4 2" xfId="253" xr:uid="{648FDB2E-97C5-42BF-BFB9-6A62A37547AF}"/>
    <cellStyle name="Millares 19 2 5" xfId="226" xr:uid="{E892BF56-2B2F-46E5-8B1E-B0F2002F33CB}"/>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2 2" xfId="302" xr:uid="{F382E3AB-51B4-4A7D-99EC-5E7BDE403BF9}"/>
    <cellStyle name="Millares 2 2 2 3" xfId="154" xr:uid="{00000000-0005-0000-0000-000091000000}"/>
    <cellStyle name="Millares 2 2 2 3 2" xfId="260" xr:uid="{BF6FE3C6-9F3B-4BD9-AB01-E72A029BFCE3}"/>
    <cellStyle name="Millares 2 2 2 4" xfId="233" xr:uid="{72BAADC7-F76E-4C34-BC11-3CA83BCE95B1}"/>
    <cellStyle name="Millares 2 2 3" xfId="188" xr:uid="{00000000-0005-0000-0000-000092000000}"/>
    <cellStyle name="Millares 2 2 3 2" xfId="292" xr:uid="{5D9FC505-53DF-44C3-998D-B843CD3F77D8}"/>
    <cellStyle name="Millares 2 2 4" xfId="176" xr:uid="{00000000-0005-0000-0000-000093000000}"/>
    <cellStyle name="Millares 2 2 4 2" xfId="281" xr:uid="{EF4548F4-02DA-44E6-8036-0FC0B83048AD}"/>
    <cellStyle name="Millares 2 2 5" xfId="144" xr:uid="{00000000-0005-0000-0000-000094000000}"/>
    <cellStyle name="Millares 2 2 5 2" xfId="250" xr:uid="{B836873C-43C2-4559-82C8-17A741E3B6FB}"/>
    <cellStyle name="Millares 2 2 6" xfId="221" xr:uid="{A7B0CB49-B2EB-447D-BB3C-671D002634A1}"/>
    <cellStyle name="Millares 2 2 7" xfId="406" xr:uid="{2E45970F-EEC5-4D52-A820-CB9CB68D3595}"/>
    <cellStyle name="Millares 2 3" xfId="95" xr:uid="{00000000-0005-0000-0000-000095000000}"/>
    <cellStyle name="Millares 2 3 2" xfId="636" xr:uid="{242E9744-6FE4-4B55-BCFC-EBBDEE9AF0C7}"/>
    <cellStyle name="Millares 2 3 3" xfId="330" xr:uid="{03F731F9-0A7E-4868-A81D-82CFBCA535E3}"/>
    <cellStyle name="Millares 2 4" xfId="100" xr:uid="{00000000-0005-0000-0000-000096000000}"/>
    <cellStyle name="Millares 2 4 2" xfId="116" xr:uid="{00000000-0005-0000-0000-000097000000}"/>
    <cellStyle name="Millares 2 4 2 2" xfId="638" xr:uid="{67BB1422-3C27-496C-AA57-CF992FBA7339}"/>
    <cellStyle name="Millares 2 4 3" xfId="637" xr:uid="{93E08AAB-0881-4478-9E8B-11BE6F4AABC4}"/>
    <cellStyle name="Millares 2 5" xfId="75" xr:uid="{00000000-0005-0000-0000-000098000000}"/>
    <cellStyle name="Millares 2 5 2" xfId="639" xr:uid="{C5287A06-5C7A-499E-8CDE-EB9EBA0457F1}"/>
    <cellStyle name="Millares 2 6" xfId="61" xr:uid="{00000000-0005-0000-0000-000099000000}"/>
    <cellStyle name="Millares 2 6 2" xfId="640" xr:uid="{75D8A856-F9DB-4395-9F95-1F26A25A1F5E}"/>
    <cellStyle name="Millares 2 7" xfId="641" xr:uid="{A77F3B77-A7F3-49D3-880D-45CA69E5984D}"/>
    <cellStyle name="Millares 2 8" xfId="446" xr:uid="{84BE3582-C1CB-4F46-8C08-E208223AC24F}"/>
    <cellStyle name="Millares 20" xfId="318" xr:uid="{2EAC8086-A52E-4E07-B9A6-8505D2953035}"/>
    <cellStyle name="Millares 20 2" xfId="444" xr:uid="{DF1EDD61-CD23-49E3-A3AA-8F383EAC235A}"/>
    <cellStyle name="Millares 21" xfId="320" xr:uid="{B0950C5D-A6C9-4FD1-AB5B-4BFD70F57DFA}"/>
    <cellStyle name="Millares 212" xfId="332" xr:uid="{8CAF01E5-DE7A-4137-9DD7-4C5C3500759F}"/>
    <cellStyle name="Millares 212 2" xfId="414" xr:uid="{9A221170-B21E-4B14-ABEA-EDE209F312C8}"/>
    <cellStyle name="Millares 22" xfId="322" xr:uid="{C0522906-C9B2-4FAF-B575-6C7734FAF92F}"/>
    <cellStyle name="Millares 23" xfId="435" xr:uid="{E75379F2-E857-4868-900F-F5EFE0C79B00}"/>
    <cellStyle name="Millares 3" xfId="65" xr:uid="{00000000-0005-0000-0000-00009A000000}"/>
    <cellStyle name="Millares 3 11" xfId="399" xr:uid="{F9A0C0AD-951D-488E-B5D2-3104C6D18F05}"/>
    <cellStyle name="Millares 3 2" xfId="77" xr:uid="{00000000-0005-0000-0000-00009B000000}"/>
    <cellStyle name="Millares 3 2 2" xfId="643" xr:uid="{6FF31F79-5A38-4488-BD44-710F23AE5838}"/>
    <cellStyle name="Millares 3 2 3" xfId="430" xr:uid="{0B28A62D-79C5-4AF6-A363-F509D45ACC76}"/>
    <cellStyle name="Millares 3 3" xfId="427" xr:uid="{D0244AAA-AA0D-4BBA-B730-29C02FB6CD61}"/>
    <cellStyle name="Millares 3 4" xfId="642" xr:uid="{8D5A3301-9498-4B7B-8E7B-EA8BC7B83BE8}"/>
    <cellStyle name="Millares 3 5" xfId="325" xr:uid="{F8CCF16F-BA5F-4C86-8269-144C2D4CA713}"/>
    <cellStyle name="Millares 4" xfId="64" xr:uid="{00000000-0005-0000-0000-00009C000000}"/>
    <cellStyle name="Millares 4 2" xfId="133" xr:uid="{00000000-0005-0000-0000-00009D000000}"/>
    <cellStyle name="Millares 4 2 2" xfId="644" xr:uid="{FA67020B-53C9-4BB9-A3E2-BB80F903A47F}"/>
    <cellStyle name="Millares 4 3" xfId="121" xr:uid="{00000000-0005-0000-0000-00009E000000}"/>
    <cellStyle name="Millares 4 3 2" xfId="210" xr:uid="{00000000-0005-0000-0000-00009F000000}"/>
    <cellStyle name="Millares 4 3 2 2" xfId="311" xr:uid="{16877C51-6622-4719-9528-31D256BDE17F}"/>
    <cellStyle name="Millares 4 3 3" xfId="164" xr:uid="{00000000-0005-0000-0000-0000A0000000}"/>
    <cellStyle name="Millares 4 3 3 2" xfId="270" xr:uid="{F8D317CD-4650-46A6-972F-53C9027E8AE1}"/>
    <cellStyle name="Millares 4 3 4" xfId="242" xr:uid="{98C14EFB-84AF-4C9D-BBEC-E50691005703}"/>
    <cellStyle name="Millares 4 30" xfId="421" xr:uid="{E4434E24-8F23-4E79-9F1C-B3215782D0F7}"/>
    <cellStyle name="Millares 4 4" xfId="192" xr:uid="{00000000-0005-0000-0000-0000A1000000}"/>
    <cellStyle name="Millares 4 5" xfId="172" xr:uid="{00000000-0005-0000-0000-0000A2000000}"/>
    <cellStyle name="Millares 4 5 2" xfId="277" xr:uid="{B2D657AB-6D27-4C38-AE66-75230FD8AAF8}"/>
    <cellStyle name="Millares 5" xfId="67" xr:uid="{00000000-0005-0000-0000-0000A3000000}"/>
    <cellStyle name="Millares 5 2" xfId="137" xr:uid="{00000000-0005-0000-0000-0000A4000000}"/>
    <cellStyle name="Millares 5 2 2" xfId="434" xr:uid="{13CD776B-2C01-4DCA-A594-09710FF9874F}"/>
    <cellStyle name="Millares 5 3" xfId="129" xr:uid="{00000000-0005-0000-0000-0000A5000000}"/>
    <cellStyle name="Millares 5 3 2" xfId="211" xr:uid="{00000000-0005-0000-0000-0000A6000000}"/>
    <cellStyle name="Millares 5 3 2 2" xfId="312" xr:uid="{4B6B9331-7887-442E-952F-45B10A13037E}"/>
    <cellStyle name="Millares 5 3 3" xfId="165" xr:uid="{00000000-0005-0000-0000-0000A7000000}"/>
    <cellStyle name="Millares 5 3 3 2" xfId="271" xr:uid="{10AFC5D7-FECD-441F-B830-661980E926A8}"/>
    <cellStyle name="Millares 5 3 4" xfId="243" xr:uid="{FE68CEBC-1119-47E9-9CB5-F6BFC970DC83}"/>
    <cellStyle name="Millares 5 3 5" xfId="645" xr:uid="{92D4887A-A90D-4C1D-8A86-FD2699D5B962}"/>
    <cellStyle name="Millares 5 4" xfId="191" xr:uid="{00000000-0005-0000-0000-0000A8000000}"/>
    <cellStyle name="Millares 5 5" xfId="180" xr:uid="{00000000-0005-0000-0000-0000A9000000}"/>
    <cellStyle name="Millares 5 5 2" xfId="285" xr:uid="{E17EA94A-D7CE-4718-82B5-C2DCF9229307}"/>
    <cellStyle name="Millares 6" xfId="68" xr:uid="{00000000-0005-0000-0000-0000AA000000}"/>
    <cellStyle name="Millares 6 2" xfId="120" xr:uid="{00000000-0005-0000-0000-0000AB000000}"/>
    <cellStyle name="Millares 6 2 2" xfId="437" xr:uid="{978998E8-76B5-4437-83C3-5F1370DB0AD8}"/>
    <cellStyle name="Millares 6 3" xfId="130" xr:uid="{00000000-0005-0000-0000-0000AC000000}"/>
    <cellStyle name="Millares 6 3 2" xfId="212" xr:uid="{00000000-0005-0000-0000-0000AD000000}"/>
    <cellStyle name="Millares 6 3 2 2" xfId="313" xr:uid="{BB46958F-4100-4B25-8B33-A8C8636CF657}"/>
    <cellStyle name="Millares 6 3 3" xfId="166" xr:uid="{00000000-0005-0000-0000-0000AE000000}"/>
    <cellStyle name="Millares 6 3 3 2" xfId="272" xr:uid="{EBC0F28F-0ED4-4F06-887F-15215519E3A4}"/>
    <cellStyle name="Millares 6 3 4" xfId="244" xr:uid="{50F69E58-F614-4357-AA89-9CB24F10423D}"/>
    <cellStyle name="Millares 6 3 5" xfId="646" xr:uid="{AFC2ECD3-C14D-45F9-9AF0-D9F1E2F58A3A}"/>
    <cellStyle name="Millares 6 4" xfId="196" xr:uid="{00000000-0005-0000-0000-0000AF000000}"/>
    <cellStyle name="Millares 6 5" xfId="181" xr:uid="{00000000-0005-0000-0000-0000B0000000}"/>
    <cellStyle name="Millares 6 5 2" xfId="286" xr:uid="{704E4021-3E62-4250-9540-45B2B2420E2C}"/>
    <cellStyle name="Millares 654 2 2" xfId="400" xr:uid="{B8E46902-4915-4DA9-940E-62AAA1803DC0}"/>
    <cellStyle name="Millares 656" xfId="410" xr:uid="{BEEAD633-704F-4BEA-A73E-85C1CCBE42C7}"/>
    <cellStyle name="Millares 657" xfId="403" xr:uid="{CA8AA21C-5B59-405C-945C-2B1EE340C62F}"/>
    <cellStyle name="Millares 7" xfId="66" xr:uid="{00000000-0005-0000-0000-0000B1000000}"/>
    <cellStyle name="Millares 7 2" xfId="119" xr:uid="{00000000-0005-0000-0000-0000B2000000}"/>
    <cellStyle name="Millares 7 2 2" xfId="209" xr:uid="{00000000-0005-0000-0000-0000B3000000}"/>
    <cellStyle name="Millares 7 2 2 2" xfId="310" xr:uid="{41736706-4A19-49F1-A19E-F9D76F13E2EA}"/>
    <cellStyle name="Millares 7 2 3" xfId="163" xr:uid="{00000000-0005-0000-0000-0000B4000000}"/>
    <cellStyle name="Millares 7 2 3 2" xfId="269" xr:uid="{F2069326-5EFA-4E63-9CEB-13F0056BC2E5}"/>
    <cellStyle name="Millares 7 2 4" xfId="241" xr:uid="{C0F02893-5BB1-42DB-8C9D-C5B92831E1BE}"/>
    <cellStyle name="Millares 7 2 5" xfId="439" xr:uid="{AE4812E6-5BBD-47A0-A544-D3EA571E70F4}"/>
    <cellStyle name="Millares 7 3" xfId="132" xr:uid="{00000000-0005-0000-0000-0000B5000000}"/>
    <cellStyle name="Millares 7 3 2" xfId="647" xr:uid="{961ACF0F-6147-4160-85DC-0998D6A91968}"/>
    <cellStyle name="Millares 7 4" xfId="197" xr:uid="{00000000-0005-0000-0000-0000B6000000}"/>
    <cellStyle name="Millares 7 4 2" xfId="298" xr:uid="{208EDCB0-F30B-4E1A-9469-4FE8AC795009}"/>
    <cellStyle name="Millares 7 5" xfId="150" xr:uid="{00000000-0005-0000-0000-0000B7000000}"/>
    <cellStyle name="Millares 7 5 2" xfId="256" xr:uid="{03C37BB0-74DA-48DF-9CEE-4A98134A05EF}"/>
    <cellStyle name="Millares 7 6" xfId="102" xr:uid="{00000000-0005-0000-0000-0000B8000000}"/>
    <cellStyle name="Millares 7 6 2" xfId="229" xr:uid="{30A918DB-6FD9-487B-99B1-FED8EECD13A5}"/>
    <cellStyle name="Millares 8" xfId="69" xr:uid="{00000000-0005-0000-0000-0000B9000000}"/>
    <cellStyle name="Millares 8 2" xfId="138" xr:uid="{00000000-0005-0000-0000-0000BA000000}"/>
    <cellStyle name="Millares 8 3" xfId="113" xr:uid="{00000000-0005-0000-0000-0000BB000000}"/>
    <cellStyle name="Millares 8 4" xfId="413" xr:uid="{2D652298-3CF7-4026-BBE6-0CA682F983C1}"/>
    <cellStyle name="Millares 9" xfId="94" xr:uid="{00000000-0005-0000-0000-0000BC000000}"/>
    <cellStyle name="Millares 9 2" xfId="128" xr:uid="{00000000-0005-0000-0000-0000BD000000}"/>
    <cellStyle name="Millares 9 3" xfId="732" xr:uid="{3866C074-66C4-4D35-AA14-49FC78DAD4FB}"/>
    <cellStyle name="Moneda 10" xfId="422" xr:uid="{3A0F74F6-4EA7-49C6-B119-245142F7885E}"/>
    <cellStyle name="Neutral" xfId="8" builtinId="28" customBuiltin="1"/>
    <cellStyle name="Neutral 2" xfId="648" xr:uid="{41B73BF4-2FE9-4284-A260-8FB271F22FCA}"/>
    <cellStyle name="Neutral 3" xfId="649" xr:uid="{C6CF611B-8F37-4CC5-856C-2A9417F21EF6}"/>
    <cellStyle name="Neutral 4" xfId="650" xr:uid="{B4AD0AA7-7E5A-433D-866F-CDCBE10865C4}"/>
    <cellStyle name="Neutral 5" xfId="651" xr:uid="{1D913660-4B45-4C59-B924-5F3C556A004E}"/>
    <cellStyle name="Neutral 6" xfId="652" xr:uid="{8DB331A8-E530-4FDD-AEC9-FB83352D6229}"/>
    <cellStyle name="Neutral 7" xfId="653" xr:uid="{0146F6AF-E842-4924-AE7C-9EF7908F18FE}"/>
    <cellStyle name="Normal" xfId="0" builtinId="0"/>
    <cellStyle name="Normal 10" xfId="93" xr:uid="{00000000-0005-0000-0000-0000C0000000}"/>
    <cellStyle name="Normal 10 10 2 2 2" xfId="398" xr:uid="{F68CCD0C-5F3F-4243-A5EB-A0651C58CEEF}"/>
    <cellStyle name="Normal 10 2" xfId="654" xr:uid="{EB0ED758-4064-4DC2-8AC3-A556239A46D0}"/>
    <cellStyle name="Normal 10 6" xfId="428" xr:uid="{20DB46E1-FC79-44C2-83BF-61B4812E7867}"/>
    <cellStyle name="Normal 1016" xfId="336" xr:uid="{C1D8DABB-02BF-4E1D-9640-84D722732A35}"/>
    <cellStyle name="Normal 1018" xfId="366" xr:uid="{F1A05EE4-8C72-4D4E-B980-9346FA3A868D}"/>
    <cellStyle name="Normal 1022" xfId="390" xr:uid="{862F289C-465B-43B0-81C4-AD66D63E34B7}"/>
    <cellStyle name="Normal 1024" xfId="343" xr:uid="{3139F401-0581-4A38-B56D-AAF2EDB7CC78}"/>
    <cellStyle name="Normal 1025" xfId="393" xr:uid="{CED965D6-891E-484D-ADBB-D1F9193500CF}"/>
    <cellStyle name="Normal 1026" xfId="392" xr:uid="{4E32B84A-9135-46E6-813D-92937E269650}"/>
    <cellStyle name="Normal 1027" xfId="394" xr:uid="{655E18DE-9965-4DE2-92AE-29C4352AD2AA}"/>
    <cellStyle name="Normal 105" xfId="404" xr:uid="{B2FC7F90-AE05-4576-9102-00362EBC7F12}"/>
    <cellStyle name="Normal 107" xfId="408" xr:uid="{FC5AA4E1-521C-485A-BC40-83936499D536}"/>
    <cellStyle name="Normal 109" xfId="409" xr:uid="{D79AAD53-36A9-4126-82B0-280FBDA052D4}"/>
    <cellStyle name="Normal 11" xfId="655" xr:uid="{0C366E16-F6BE-4445-BE59-3A0920FC6625}"/>
    <cellStyle name="Normal 12" xfId="46" xr:uid="{00000000-0005-0000-0000-0000C1000000}"/>
    <cellStyle name="Normal 12 10" xfId="331" xr:uid="{DB56FFF8-2F47-43BC-ABB1-8EFC29A4C236}"/>
    <cellStyle name="Normal 12 2" xfId="656" xr:uid="{381A6659-A748-4D36-B439-25194371085E}"/>
    <cellStyle name="Normal 12 2 10" xfId="327" xr:uid="{05A1D209-A5C7-4915-8389-90927364838C}"/>
    <cellStyle name="Normal 12 2 2 4" xfId="334" xr:uid="{ED79816F-7C5F-4C4A-B964-1DCB2279FF99}"/>
    <cellStyle name="Normal 125" xfId="329" xr:uid="{E03C33A9-8265-4EB0-9CAE-31BECB3F5BBA}"/>
    <cellStyle name="Normal 126" xfId="396" xr:uid="{B2848952-7FD5-472A-B1B5-2CA34ED75FB6}"/>
    <cellStyle name="Normal 13" xfId="657" xr:uid="{0DD8431E-93DE-4C9D-A465-F9C64108E937}"/>
    <cellStyle name="Normal 14" xfId="411" xr:uid="{F0714238-E9EA-4C4A-973F-16674D75D9E6}"/>
    <cellStyle name="Normal 14 2" xfId="659" xr:uid="{A0C2AE3B-C8B4-4996-A6B3-39E0898780C1}"/>
    <cellStyle name="Normal 14 3" xfId="658" xr:uid="{D8DCCE4C-C0DF-42E1-94F7-99CA48A85515}"/>
    <cellStyle name="Normal 15" xfId="47" xr:uid="{00000000-0005-0000-0000-0000C2000000}"/>
    <cellStyle name="Normal 15 2" xfId="660" xr:uid="{C55CB491-6F1E-4565-9268-9BA8E7983314}"/>
    <cellStyle name="Normal 16" xfId="445" xr:uid="{14379483-1EDA-470E-950F-B7162C9ADCD7}"/>
    <cellStyle name="Normal 16 2" xfId="661" xr:uid="{5A3A9742-F82A-477C-8641-934005A0971A}"/>
    <cellStyle name="Normal 17" xfId="447" xr:uid="{5DD7F3F9-0C38-4B8A-AC40-5581798190D7}"/>
    <cellStyle name="Normal 17 2" xfId="662" xr:uid="{22240692-F5E2-4249-924F-BD44D70BB354}"/>
    <cellStyle name="Normal 199 2 2" xfId="401" xr:uid="{9916F690-93A2-4A0C-ADD8-9C5326E956CC}"/>
    <cellStyle name="Normal 2" xfId="49" xr:uid="{00000000-0005-0000-0000-0000C3000000}"/>
    <cellStyle name="Normal 2 10" xfId="92" xr:uid="{00000000-0005-0000-0000-0000C4000000}"/>
    <cellStyle name="Normal 2 10 2" xfId="423" xr:uid="{29D35B5E-F907-417F-A673-F8948061EB5B}"/>
    <cellStyle name="Normal 2 10 2 2 2" xfId="405" xr:uid="{8F29C1A1-9E5B-465A-9592-6F8037AC532D}"/>
    <cellStyle name="Normal 2 2" xfId="78" xr:uid="{00000000-0005-0000-0000-0000C5000000}"/>
    <cellStyle name="Normal 2 2 2" xfId="98" xr:uid="{00000000-0005-0000-0000-0000C6000000}"/>
    <cellStyle name="Normal 2 2 2 3" xfId="328" xr:uid="{492BB6DF-EF51-40B3-98BF-09D85DA34292}"/>
    <cellStyle name="Normal 2 2 59" xfId="424" xr:uid="{18D39967-789A-4A80-806F-C5282EF649F2}"/>
    <cellStyle name="Normal 2 3" xfId="97" xr:uid="{00000000-0005-0000-0000-0000C7000000}"/>
    <cellStyle name="Normal 2 3 2" xfId="663" xr:uid="{6E723DDF-80A7-485D-856A-DB8E0418421B}"/>
    <cellStyle name="Normal 2 4" xfId="48" xr:uid="{00000000-0005-0000-0000-0000C8000000}"/>
    <cellStyle name="Normal 2 4 2" xfId="664" xr:uid="{329E74EF-1CA9-4FAF-9832-9FD1D63655C8}"/>
    <cellStyle name="Normal 2 5" xfId="665" xr:uid="{BEDF7E37-69AF-40DB-8020-42B3A02C7300}"/>
    <cellStyle name="Normal 2 5 2" xfId="666" xr:uid="{9D19DA3F-88EF-404A-89F4-2243A14D66F7}"/>
    <cellStyle name="Normal 2 6" xfId="667" xr:uid="{3AC0D624-0967-4788-B023-DDC091087E5B}"/>
    <cellStyle name="Normal 2 7" xfId="668" xr:uid="{85A2E642-B552-4666-A67F-D00548858E77}"/>
    <cellStyle name="Normal 2 8" xfId="669" xr:uid="{0768B169-7737-43AB-91C9-77125F6CF12D}"/>
    <cellStyle name="Normal 2 9" xfId="326" xr:uid="{3B8CAEBE-6955-49E8-BC67-CFEA94044FAE}"/>
    <cellStyle name="Normal 3" xfId="53" xr:uid="{00000000-0005-0000-0000-0000C9000000}"/>
    <cellStyle name="Normal 3 2" xfId="80" xr:uid="{00000000-0005-0000-0000-0000CA000000}"/>
    <cellStyle name="Normal 3 3" xfId="43" xr:uid="{00000000-0005-0000-0000-0000CB000000}"/>
    <cellStyle name="Normal 3 3 2" xfId="670" xr:uid="{C9E4A808-FD66-4838-AA51-1A23D420D3D2}"/>
    <cellStyle name="Normal 3 4" xfId="79" xr:uid="{00000000-0005-0000-0000-0000CC000000}"/>
    <cellStyle name="Normal 4" xfId="215" xr:uid="{E5E81AFE-87E3-4F31-BE7A-EC914E991975}"/>
    <cellStyle name="Normal 4 2" xfId="321" xr:uid="{DEDE2EAF-4059-477E-B665-1C821F45AFF5}"/>
    <cellStyle name="Normal 4 3" xfId="433" xr:uid="{5121BC4D-6CFB-4482-8540-1FCA94883178}"/>
    <cellStyle name="Normal 5" xfId="83" xr:uid="{00000000-0005-0000-0000-0000CD000000}"/>
    <cellStyle name="Normal 5 2" xfId="671" xr:uid="{A8F67AC1-C119-428C-9F1F-FA2F04CFCCF2}"/>
    <cellStyle name="Normal 6" xfId="425" xr:uid="{4C717E05-43B0-4DE6-8C03-1BC8DAC8C886}"/>
    <cellStyle name="Normal 6 2" xfId="672" xr:uid="{FCBDA3D9-8CD3-4F98-9007-EE69B1502BE9}"/>
    <cellStyle name="Normal 601" xfId="385" xr:uid="{E3B2CD58-188C-44BF-B73F-F627843C7C70}"/>
    <cellStyle name="Normal 605" xfId="341" xr:uid="{D9962CFB-E1DD-44CA-A959-70170906A40E}"/>
    <cellStyle name="Normal 606" xfId="340" xr:uid="{90BD244B-A1D2-4178-9A80-E2EB365DC894}"/>
    <cellStyle name="Normal 636" xfId="338" xr:uid="{4BED72D3-7EFA-4272-8D06-0AEB5A6F9CF5}"/>
    <cellStyle name="Normal 640" xfId="339" xr:uid="{3616CA81-2EF8-4D0F-9260-B79DA2074750}"/>
    <cellStyle name="Normal 643" xfId="342" xr:uid="{DDF3598B-F727-48A6-BAD5-6BA2C512C2E4}"/>
    <cellStyle name="Normal 646" xfId="344" xr:uid="{047C0886-583B-4FB6-B688-6EAC12C86821}"/>
    <cellStyle name="Normal 647" xfId="345" xr:uid="{F8020235-656D-4542-A23A-A0B14325EECF}"/>
    <cellStyle name="Normal 649" xfId="346" xr:uid="{E2B72DF0-6453-4CEF-A6A5-8E655228FFE0}"/>
    <cellStyle name="Normal 650" xfId="347" xr:uid="{23EEA8B3-D436-4B0E-8491-16CE66DE9FDD}"/>
    <cellStyle name="Normal 651" xfId="348" xr:uid="{DD4FABC8-A3C8-41E8-B5C9-7ECD18AC4331}"/>
    <cellStyle name="Normal 652" xfId="349" xr:uid="{8DB4951D-FDAD-486D-A549-86FBCC5DA3F2}"/>
    <cellStyle name="Normal 653" xfId="350" xr:uid="{7970186A-C186-45F8-ACB6-BFC46AE6D50B}"/>
    <cellStyle name="Normal 654" xfId="351" xr:uid="{07456B48-543A-4EAA-9E51-39E62C5CB251}"/>
    <cellStyle name="Normal 655" xfId="352" xr:uid="{C4BD7C8B-F266-4F58-9C6D-44A70B9C2128}"/>
    <cellStyle name="Normal 656" xfId="353" xr:uid="{02360C58-2A8B-45EA-8C6C-4F5AFCD03631}"/>
    <cellStyle name="Normal 657" xfId="354" xr:uid="{A0083EF2-C1E9-4A54-894F-0AD3FEBA751E}"/>
    <cellStyle name="Normal 658" xfId="356" xr:uid="{28004448-8747-46FD-945B-E9BBB0949C2E}"/>
    <cellStyle name="Normal 659" xfId="357" xr:uid="{B3D6FE3A-B7B1-4BDE-84C8-F3E48EF8BB05}"/>
    <cellStyle name="Normal 660" xfId="359" xr:uid="{DCAB9080-E615-43B9-BE5A-DBF2170B61A8}"/>
    <cellStyle name="Normal 662" xfId="360" xr:uid="{12382DEF-8B73-4874-84BA-42FBC6040A8E}"/>
    <cellStyle name="Normal 663" xfId="361" xr:uid="{919786A9-2EC5-48C3-A51F-4C59679FDF51}"/>
    <cellStyle name="Normal 664" xfId="362" xr:uid="{AFD147E0-2FA3-4371-AF89-0B10FE986F41}"/>
    <cellStyle name="Normal 665" xfId="363" xr:uid="{4C9469E6-F90A-4DD4-AE77-0D35A5F15406}"/>
    <cellStyle name="Normal 667" xfId="364" xr:uid="{A7BC1270-C84F-4FCD-A3BF-9F82EDD71520}"/>
    <cellStyle name="Normal 673" xfId="367" xr:uid="{7B3E3EA3-5CF4-41AE-94B9-53B5F9F13135}"/>
    <cellStyle name="Normal 674" xfId="368" xr:uid="{A6DAFC84-4B79-4A59-8511-B412058FD1C2}"/>
    <cellStyle name="Normal 675" xfId="369" xr:uid="{216A9045-76D8-47C3-A309-F0751F183FE9}"/>
    <cellStyle name="Normal 676" xfId="370" xr:uid="{D77ECCFB-6C37-4975-A695-EEB93B17ADC8}"/>
    <cellStyle name="Normal 677" xfId="374" xr:uid="{3D0205AA-AF5C-432D-9972-F69C5F28D552}"/>
    <cellStyle name="Normal 678" xfId="375" xr:uid="{42594178-4852-4F18-9F97-C9BD1B3B3A65}"/>
    <cellStyle name="Normal 679" xfId="376" xr:uid="{B1194194-6388-4B0F-94B5-18320F2EE83A}"/>
    <cellStyle name="Normal 684" xfId="381" xr:uid="{4731A97F-4492-4B9D-8933-1A1954206F26}"/>
    <cellStyle name="Normal 7" xfId="438" xr:uid="{CDE3AF14-FB21-4D99-8653-B6E5628720D2}"/>
    <cellStyle name="Normal 7 2" xfId="673" xr:uid="{B0B243D0-77DD-4D3B-B446-AD3090BD6A04}"/>
    <cellStyle name="Normal 713" xfId="371" xr:uid="{147A8847-2B22-40C1-9A29-A4221C25D9B6}"/>
    <cellStyle name="Normal 714" xfId="372" xr:uid="{7D060907-5E0B-4479-B878-1648CA79E383}"/>
    <cellStyle name="Normal 715" xfId="373" xr:uid="{D85B12ED-7FC4-4032-9D71-1EE2264F7BFE}"/>
    <cellStyle name="Normal 744" xfId="391" xr:uid="{BEDE4267-D57A-4B6F-82DC-EE54F4166E75}"/>
    <cellStyle name="Normal 8" xfId="415" xr:uid="{40D351F7-B356-49B9-B270-5AE1355E6D56}"/>
    <cellStyle name="Normal 8 2" xfId="674" xr:uid="{87E89ED2-564F-40AC-B225-4B2EEABE41FD}"/>
    <cellStyle name="Normal 802" xfId="397" xr:uid="{1C1C2C7A-83C0-4CB2-ACAF-A43E1EB3CBA3}"/>
    <cellStyle name="Normal 9" xfId="443" xr:uid="{1A6E7178-FDCD-48D7-BB1D-B709CCEA3C43}"/>
    <cellStyle name="Normal 9 2" xfId="675" xr:uid="{8DBD8FEE-FC7E-4407-B73B-208C6690C26E}"/>
    <cellStyle name="Normal 944" xfId="335" xr:uid="{E099E2DB-5B7E-487C-B3E6-91AFAB9DDE90}"/>
    <cellStyle name="Normal 947" xfId="337" xr:uid="{6BFA0648-8DAA-4CAE-A9B8-18C48097626D}"/>
    <cellStyle name="Normal 952" xfId="365" xr:uid="{6BD2B3ED-89EA-4911-9F51-7AAE0C990F40}"/>
    <cellStyle name="Normal 957" xfId="377" xr:uid="{23748C47-C79D-4FC5-959D-1C0F48C6742C}"/>
    <cellStyle name="Normal 958" xfId="378" xr:uid="{2DB401C8-ED8B-435C-8A9F-25996DAFFC2D}"/>
    <cellStyle name="Normal 959" xfId="379" xr:uid="{33C312DE-293D-4995-A90C-8E660805434B}"/>
    <cellStyle name="Normal 960" xfId="380" xr:uid="{16EC9D96-3878-4020-B69A-5F8EC83755CF}"/>
    <cellStyle name="Normal 961" xfId="382" xr:uid="{F7FA1701-289E-47B3-B2BD-FCCB0A0883AF}"/>
    <cellStyle name="Normal 962" xfId="383" xr:uid="{D7D4B721-7944-4BA8-A37F-DF827A04EF2A}"/>
    <cellStyle name="Normal 963" xfId="384" xr:uid="{8939647B-3871-4C27-B5AB-CC2754EB3961}"/>
    <cellStyle name="Normal 964" xfId="386" xr:uid="{0B5B8324-018B-484C-B24D-43648B496409}"/>
    <cellStyle name="Normal 965" xfId="387" xr:uid="{8FF00D00-7A8C-4521-A291-B023E0B6C2A7}"/>
    <cellStyle name="Normal 966" xfId="388" xr:uid="{155A21FE-24BE-46BC-95E9-22ECBF8036FB}"/>
    <cellStyle name="Normal 967" xfId="389" xr:uid="{4EAA6F7D-EF17-4D75-BB16-9FE54BDC98CB}"/>
    <cellStyle name="Normal 971" xfId="358" xr:uid="{27B79A5D-FFBD-4E9B-8EB4-E76E467C332D}"/>
    <cellStyle name="Normal 986" xfId="355" xr:uid="{13C862DB-CE6F-4E62-977B-C4D2BCE8CB59}"/>
    <cellStyle name="Normal_Estados Fiscal 1999" xfId="44" xr:uid="{00000000-0005-0000-0000-0000CE000000}"/>
    <cellStyle name="Notas" xfId="15" builtinId="10" customBuiltin="1"/>
    <cellStyle name="Notas 2" xfId="676" xr:uid="{9D7695B7-0984-49A7-A95B-F7F07ECCD3AF}"/>
    <cellStyle name="Notas 3" xfId="677" xr:uid="{4E5067B9-84D5-42B5-A5D1-F024FEF3686E}"/>
    <cellStyle name="Notas 4" xfId="678" xr:uid="{E5CBABDB-9E4C-4470-A958-044AFA1BBD41}"/>
    <cellStyle name="Notas 5" xfId="679" xr:uid="{5170BD5A-70C2-41A0-8D9B-3BBDBBCB3D6A}"/>
    <cellStyle name="Notas 6" xfId="680" xr:uid="{1A443AAB-2BF1-4725-9B50-E0DE5F122D89}"/>
    <cellStyle name="Notas 7" xfId="681" xr:uid="{FBC7BF41-467E-4190-8D6E-5C3D9E86A7F9}"/>
    <cellStyle name="Porcentaje" xfId="57" builtinId="5"/>
    <cellStyle name="Porcentaje 2" xfId="319" xr:uid="{1CE59DF6-A467-4A1E-897A-B166F6E878AB}"/>
    <cellStyle name="Porcentaje 2 2" xfId="432" xr:uid="{0B83B58B-70F9-48A8-B9F2-9B2F83979E1A}"/>
    <cellStyle name="Porcentaje 2 2 2" xfId="426" xr:uid="{3E217860-BF6F-4033-99D9-A8BC2F149431}"/>
    <cellStyle name="Porcentual 2" xfId="82" xr:uid="{00000000-0005-0000-0000-0000D2000000}"/>
    <cellStyle name="Salida" xfId="10" builtinId="21" customBuiltin="1"/>
    <cellStyle name="Salida 2" xfId="682" xr:uid="{242E175C-731E-4B38-8790-66DDBB98B671}"/>
    <cellStyle name="Salida 3" xfId="683" xr:uid="{8E0E5009-5770-4341-B90E-75D3B073E36E}"/>
    <cellStyle name="Salida 4" xfId="684" xr:uid="{B9DCF432-BF9B-466C-B922-3BA0E8D7FC06}"/>
    <cellStyle name="Salida 5" xfId="685" xr:uid="{C491424B-41C4-497C-9FD4-68F6435723E9}"/>
    <cellStyle name="Salida 6" xfId="686" xr:uid="{79FF9BB0-5459-42B4-AC17-A10291783090}"/>
    <cellStyle name="Salida 7" xfId="687" xr:uid="{780E367C-7642-4E01-B4FB-7F28E0F79188}"/>
    <cellStyle name="Texto de advertencia" xfId="14" builtinId="11" customBuiltin="1"/>
    <cellStyle name="Texto de advertencia 2" xfId="688" xr:uid="{8C96CD0C-E1F5-4C52-8492-153B6A49DB31}"/>
    <cellStyle name="Texto de advertencia 3" xfId="689" xr:uid="{1D3FE447-C691-4098-8E66-EFBC147CEEC8}"/>
    <cellStyle name="Texto de advertencia 4" xfId="690" xr:uid="{05832CBB-808F-4372-B518-B394DFDBAD2D}"/>
    <cellStyle name="Texto de advertencia 5" xfId="691" xr:uid="{1173A314-853A-44FA-BE55-37CA05065ECB}"/>
    <cellStyle name="Texto de advertencia 6" xfId="692" xr:uid="{CF17F3B5-001C-4E07-9438-931234EA2173}"/>
    <cellStyle name="Texto de advertencia 7" xfId="693" xr:uid="{CAF8319C-7D8A-4A61-8A50-7DEBF6564369}"/>
    <cellStyle name="Texto explicativo" xfId="16" builtinId="53" customBuiltin="1"/>
    <cellStyle name="Texto explicativo 2" xfId="694" xr:uid="{E2522148-DA87-4C2F-BDA5-DD0398043015}"/>
    <cellStyle name="Texto explicativo 3" xfId="695" xr:uid="{7C4D1B07-4AD9-4A78-8190-38D6C132DBCB}"/>
    <cellStyle name="Texto explicativo 4" xfId="696" xr:uid="{233CA8E4-6AD2-43F1-9019-7228AD66EE1F}"/>
    <cellStyle name="Texto explicativo 5" xfId="697" xr:uid="{FEDBD3B3-CEF8-43DF-929C-92AEEB052A6D}"/>
    <cellStyle name="Texto explicativo 6" xfId="698" xr:uid="{A740ED6B-0A1A-4FB6-80FC-2CF53573825E}"/>
    <cellStyle name="Texto explicativo 7" xfId="699" xr:uid="{4468512B-CA0A-462C-BCA1-948BAF5779C3}"/>
    <cellStyle name="Título" xfId="58" builtinId="15" customBuiltin="1"/>
    <cellStyle name="Título 1 2" xfId="700" xr:uid="{58A527AF-BBF8-4E93-9F50-1640A3309A68}"/>
    <cellStyle name="Título 1 3" xfId="701" xr:uid="{44BE9EB8-2186-4D75-AB52-026C8EFBCB02}"/>
    <cellStyle name="Título 1 4" xfId="702" xr:uid="{9289ECD2-1512-4A07-96BA-374163978B67}"/>
    <cellStyle name="Título 1 5" xfId="703" xr:uid="{5DCB51C6-26A8-4A21-A75E-1F82FD38490B}"/>
    <cellStyle name="Título 1 6" xfId="704" xr:uid="{F8CC9868-F3E8-4155-9C72-8E1090BA1238}"/>
    <cellStyle name="Título 1 7" xfId="705" xr:uid="{AD3998D4-6092-414F-8458-21B2D23AC143}"/>
    <cellStyle name="Título 2" xfId="3" builtinId="17" customBuiltin="1"/>
    <cellStyle name="Título 2 2" xfId="706" xr:uid="{AB77D3A6-90A9-482C-B489-880C2415D37E}"/>
    <cellStyle name="Título 2 3" xfId="707" xr:uid="{E37DEB0F-4952-42E1-9F37-FA51529F7E91}"/>
    <cellStyle name="Título 2 4" xfId="708" xr:uid="{240FE97E-56B7-4753-9A88-BC4EE991A8FD}"/>
    <cellStyle name="Título 2 5" xfId="709" xr:uid="{8DCAAF79-A8A7-4CC8-96BC-677A646536D9}"/>
    <cellStyle name="Título 2 6" xfId="710" xr:uid="{1C3BC0F8-D9DA-4465-9CC3-273232DEA95C}"/>
    <cellStyle name="Título 2 7" xfId="711" xr:uid="{E117A563-C6C4-4171-AB01-DC5417CAD5BD}"/>
    <cellStyle name="Título 3" xfId="4" builtinId="18" customBuiltin="1"/>
    <cellStyle name="Título 3 2" xfId="712" xr:uid="{3154793A-5268-40F9-AEE9-73BF991E8B0F}"/>
    <cellStyle name="Título 3 3" xfId="713" xr:uid="{F7DB9F5D-BFE5-41A3-8928-34506558F2A6}"/>
    <cellStyle name="Título 3 4" xfId="714" xr:uid="{FDEFB846-E07C-4BED-A543-6F1B37599EFB}"/>
    <cellStyle name="Título 3 5" xfId="715" xr:uid="{2F7F9167-A363-4A9B-9B79-12B083796B3A}"/>
    <cellStyle name="Título 3 6" xfId="716" xr:uid="{BB5C9D97-7F11-4D0E-B790-8CDDFDB9619C}"/>
    <cellStyle name="Título 3 7" xfId="717" xr:uid="{2FA9AA05-1656-436B-80F2-00DE06F5D082}"/>
    <cellStyle name="Título 4" xfId="42" xr:uid="{00000000-0005-0000-0000-0000D4000000}"/>
    <cellStyle name="Título 4 2" xfId="718" xr:uid="{DC790FF0-50D2-4713-84CF-816386FAC769}"/>
    <cellStyle name="Título 5" xfId="719" xr:uid="{DA20F1B0-3C78-4CA9-AD04-53B8734B0790}"/>
    <cellStyle name="Título 6" xfId="720" xr:uid="{F59806C1-68F2-4A94-91E8-558448F85B84}"/>
    <cellStyle name="Título 7" xfId="721" xr:uid="{ECAE1E9C-A9F8-4FAD-8FF3-24669E76BB74}"/>
    <cellStyle name="Título 8" xfId="722" xr:uid="{6D62BC0C-6D4A-431E-92AC-E9C54DB7C822}"/>
    <cellStyle name="Título 9" xfId="723" xr:uid="{05D99151-F3B5-4D5E-86F3-38A408B6D230}"/>
    <cellStyle name="Total" xfId="17" builtinId="25" customBuiltin="1"/>
    <cellStyle name="Total 2" xfId="724" xr:uid="{DA9F9442-61AC-4BD4-850F-D35EA8C01608}"/>
    <cellStyle name="Total 3" xfId="725" xr:uid="{1AC5C6BE-AAD2-426A-90E1-F1A6EB5D4E8A}"/>
    <cellStyle name="Total 4" xfId="726" xr:uid="{335C64D4-B9C5-49E6-8B17-DE2455D4ACA8}"/>
    <cellStyle name="Total 5" xfId="727" xr:uid="{FFC35FCB-1779-48C5-8F95-C930BA185534}"/>
    <cellStyle name="Total 6" xfId="728" xr:uid="{E942C88F-364B-4D1A-B1E6-45542D06794E}"/>
    <cellStyle name="Total 7" xfId="729" xr:uid="{4C918F5D-7DF2-40A5-AFF2-D327E83CAE15}"/>
  </cellStyles>
  <dxfs count="0"/>
  <tableStyles count="0" defaultTableStyle="TableStyleMedium2" defaultPivotStyle="PivotStyleLight16"/>
  <colors>
    <mruColors>
      <color rgb="FF66FFCC"/>
      <color rgb="FF006699"/>
      <color rgb="FF336699"/>
      <color rgb="FF000066"/>
      <color rgb="FF3333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3</xdr:row>
      <xdr:rowOff>1063</xdr:rowOff>
    </xdr:from>
    <xdr:to>
      <xdr:col>3</xdr:col>
      <xdr:colOff>190869</xdr:colOff>
      <xdr:row>9</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409575" y="54398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665241</xdr:colOff>
      <xdr:row>1</xdr:row>
      <xdr:rowOff>228478</xdr:rowOff>
    </xdr:from>
    <xdr:to>
      <xdr:col>8</xdr:col>
      <xdr:colOff>112987</xdr:colOff>
      <xdr:row>5</xdr:row>
      <xdr:rowOff>22858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566508" y="355478"/>
          <a:ext cx="1389152" cy="7511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435426</xdr:colOff>
      <xdr:row>2</xdr:row>
      <xdr:rowOff>10886</xdr:rowOff>
    </xdr:from>
    <xdr:to>
      <xdr:col>7</xdr:col>
      <xdr:colOff>2104434</xdr:colOff>
      <xdr:row>5</xdr:row>
      <xdr:rowOff>206827</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556169" y="402772"/>
          <a:ext cx="1669008" cy="8817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587828</xdr:colOff>
      <xdr:row>2</xdr:row>
      <xdr:rowOff>21774</xdr:rowOff>
    </xdr:from>
    <xdr:to>
      <xdr:col>7</xdr:col>
      <xdr:colOff>968829</xdr:colOff>
      <xdr:row>5</xdr:row>
      <xdr:rowOff>211090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882742" y="337460"/>
          <a:ext cx="1665516" cy="875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827316</xdr:colOff>
      <xdr:row>1</xdr:row>
      <xdr:rowOff>195944</xdr:rowOff>
    </xdr:from>
    <xdr:to>
      <xdr:col>8</xdr:col>
      <xdr:colOff>186420</xdr:colOff>
      <xdr:row>5</xdr:row>
      <xdr:rowOff>225816</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8207830" y="326573"/>
          <a:ext cx="1645104" cy="944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21772</xdr:colOff>
      <xdr:row>2</xdr:row>
      <xdr:rowOff>10888</xdr:rowOff>
    </xdr:from>
    <xdr:to>
      <xdr:col>9</xdr:col>
      <xdr:colOff>1211036</xdr:colOff>
      <xdr:row>5</xdr:row>
      <xdr:rowOff>211385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708572" y="370117"/>
          <a:ext cx="1719943" cy="8862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555173</xdr:colOff>
      <xdr:row>2</xdr:row>
      <xdr:rowOff>6807</xdr:rowOff>
    </xdr:from>
    <xdr:to>
      <xdr:col>10</xdr:col>
      <xdr:colOff>676681</xdr:colOff>
      <xdr:row>5</xdr:row>
      <xdr:rowOff>209551</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813223" y="368757"/>
          <a:ext cx="1683608" cy="88854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152401</xdr:colOff>
      <xdr:row>1</xdr:row>
      <xdr:rowOff>206831</xdr:rowOff>
    </xdr:from>
    <xdr:to>
      <xdr:col>7</xdr:col>
      <xdr:colOff>707571</xdr:colOff>
      <xdr:row>6</xdr:row>
      <xdr:rowOff>2000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013372" y="337460"/>
          <a:ext cx="1785257" cy="93816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3</xdr:col>
      <xdr:colOff>152400</xdr:colOff>
      <xdr:row>8</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8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755198</xdr:colOff>
      <xdr:row>1</xdr:row>
      <xdr:rowOff>206831</xdr:rowOff>
    </xdr:from>
    <xdr:to>
      <xdr:col>6</xdr:col>
      <xdr:colOff>133350</xdr:colOff>
      <xdr:row>5</xdr:row>
      <xdr:rowOff>167069</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7375073" y="340181"/>
          <a:ext cx="1597477" cy="8746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gional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3.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5.x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drawing" Target="../drawings/drawing6.x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4:Q39"/>
  <sheetViews>
    <sheetView showGridLines="0" zoomScale="80" zoomScaleNormal="80" workbookViewId="0"/>
  </sheetViews>
  <sheetFormatPr baseColWidth="10" defaultColWidth="11.5546875" defaultRowHeight="14.4"/>
  <cols>
    <col min="1" max="1" width="7.5546875" customWidth="1"/>
    <col min="4" max="4" width="5.109375" customWidth="1"/>
    <col min="15" max="15" width="11.5546875" customWidth="1"/>
  </cols>
  <sheetData>
    <row r="4" spans="2:17" ht="14.4" customHeight="1">
      <c r="B4" s="8"/>
      <c r="C4" s="668" t="s">
        <v>574</v>
      </c>
      <c r="D4" s="668"/>
      <c r="E4" s="668"/>
      <c r="F4" s="668"/>
      <c r="G4" s="668"/>
      <c r="H4" s="668"/>
      <c r="I4" s="668"/>
      <c r="J4" s="668"/>
      <c r="K4" s="668"/>
      <c r="L4" s="668"/>
      <c r="M4" s="668"/>
      <c r="N4" s="668"/>
      <c r="O4" s="668"/>
    </row>
    <row r="5" spans="2:17" ht="13.95" customHeight="1">
      <c r="B5" s="8"/>
      <c r="C5" s="668"/>
      <c r="D5" s="668"/>
      <c r="E5" s="668"/>
      <c r="F5" s="668"/>
      <c r="G5" s="668"/>
      <c r="H5" s="668"/>
      <c r="I5" s="668"/>
      <c r="J5" s="668"/>
      <c r="K5" s="668"/>
      <c r="L5" s="668"/>
      <c r="M5" s="668"/>
      <c r="N5" s="668"/>
      <c r="O5" s="668"/>
      <c r="P5" s="3"/>
      <c r="Q5" s="3"/>
    </row>
    <row r="6" spans="2:17" ht="3.6" customHeight="1">
      <c r="B6" s="8"/>
      <c r="C6" s="668"/>
      <c r="D6" s="668"/>
      <c r="E6" s="668"/>
      <c r="F6" s="668"/>
      <c r="G6" s="668"/>
      <c r="H6" s="668"/>
      <c r="I6" s="668"/>
      <c r="J6" s="668"/>
      <c r="K6" s="668"/>
      <c r="L6" s="668"/>
      <c r="M6" s="668"/>
      <c r="N6" s="668"/>
      <c r="O6" s="668"/>
      <c r="P6" s="3"/>
      <c r="Q6" s="3"/>
    </row>
    <row r="7" spans="2:17" ht="14.4" customHeight="1">
      <c r="B7" s="8"/>
      <c r="C7" s="668"/>
      <c r="D7" s="668"/>
      <c r="E7" s="668"/>
      <c r="F7" s="668"/>
      <c r="G7" s="668"/>
      <c r="H7" s="668"/>
      <c r="I7" s="668"/>
      <c r="J7" s="668"/>
      <c r="K7" s="668"/>
      <c r="L7" s="668"/>
      <c r="M7" s="668"/>
      <c r="N7" s="668"/>
      <c r="O7" s="668"/>
      <c r="P7" s="3"/>
      <c r="Q7" s="3"/>
    </row>
    <row r="8" spans="2:17" ht="16.95" customHeight="1">
      <c r="B8" s="8"/>
      <c r="C8" s="668"/>
      <c r="D8" s="668"/>
      <c r="E8" s="668"/>
      <c r="F8" s="668"/>
      <c r="G8" s="668"/>
      <c r="H8" s="668"/>
      <c r="I8" s="668"/>
      <c r="J8" s="668"/>
      <c r="K8" s="668"/>
      <c r="L8" s="668"/>
      <c r="M8" s="668"/>
      <c r="N8" s="668"/>
      <c r="O8" s="668"/>
      <c r="P8" s="3"/>
      <c r="Q8" s="3"/>
    </row>
    <row r="9" spans="2:17" ht="20.399999999999999" customHeight="1">
      <c r="B9" s="8"/>
      <c r="C9" s="668"/>
      <c r="D9" s="668"/>
      <c r="E9" s="668"/>
      <c r="F9" s="668"/>
      <c r="G9" s="668"/>
      <c r="H9" s="668"/>
      <c r="I9" s="668"/>
      <c r="J9" s="668"/>
      <c r="K9" s="668"/>
      <c r="L9" s="668"/>
      <c r="M9" s="668"/>
      <c r="N9" s="668"/>
      <c r="O9" s="668"/>
      <c r="P9" s="3"/>
      <c r="Q9" s="3"/>
    </row>
    <row r="10" spans="2:17" s="6" customFormat="1" ht="15.6">
      <c r="B10" s="4"/>
      <c r="C10" s="4"/>
      <c r="D10" s="5"/>
      <c r="E10" s="4"/>
      <c r="F10" s="4"/>
      <c r="G10" s="4"/>
      <c r="H10" s="4"/>
      <c r="I10" s="4"/>
      <c r="J10" s="4"/>
      <c r="K10" s="4"/>
    </row>
    <row r="11" spans="2:17" s="6" customFormat="1" ht="15.6" customHeight="1">
      <c r="B11" s="4"/>
      <c r="C11" s="7"/>
      <c r="D11" s="7"/>
      <c r="E11" s="7"/>
      <c r="F11" s="7"/>
      <c r="G11" s="7"/>
      <c r="H11" s="7"/>
      <c r="I11" s="7"/>
      <c r="J11" s="7"/>
      <c r="K11" s="7"/>
      <c r="L11" s="7"/>
      <c r="M11" s="7"/>
      <c r="N11" s="7"/>
      <c r="O11" s="7"/>
      <c r="P11" s="7"/>
      <c r="Q11" s="7"/>
    </row>
    <row r="12" spans="2:17" s="6" customFormat="1" ht="18" customHeight="1">
      <c r="B12" s="667" t="s">
        <v>960</v>
      </c>
      <c r="C12" s="667"/>
      <c r="D12" s="667"/>
      <c r="E12" s="667"/>
      <c r="F12" s="667"/>
      <c r="G12" s="667"/>
      <c r="H12" s="667"/>
      <c r="I12" s="667"/>
      <c r="J12" s="667"/>
      <c r="K12" s="667"/>
      <c r="L12" s="667"/>
      <c r="M12" s="667"/>
      <c r="N12" s="667"/>
      <c r="O12" s="667"/>
      <c r="P12" s="7"/>
      <c r="Q12" s="7"/>
    </row>
    <row r="13" spans="2:17" s="6" customFormat="1">
      <c r="B13" s="4"/>
      <c r="C13" s="4"/>
      <c r="D13" s="4"/>
      <c r="E13" s="4"/>
      <c r="F13" s="4"/>
      <c r="G13" s="4"/>
      <c r="H13" s="4"/>
      <c r="I13" s="4"/>
      <c r="J13" s="4"/>
      <c r="K13" s="4"/>
    </row>
    <row r="14" spans="2:17" s="6" customFormat="1">
      <c r="B14" s="4"/>
      <c r="C14" s="4"/>
      <c r="D14" s="4"/>
      <c r="E14" s="4"/>
      <c r="F14" s="4"/>
      <c r="G14" s="4"/>
      <c r="H14" s="4"/>
      <c r="I14" s="4"/>
      <c r="J14" s="4"/>
      <c r="K14" s="4"/>
    </row>
    <row r="15" spans="2:17">
      <c r="B15" s="9"/>
      <c r="C15" s="9"/>
      <c r="D15" s="9"/>
      <c r="E15" s="9"/>
      <c r="F15" s="9"/>
      <c r="G15" s="9"/>
      <c r="H15" s="10"/>
      <c r="I15" s="11"/>
      <c r="J15" s="11"/>
      <c r="K15" s="9"/>
      <c r="L15" s="11"/>
      <c r="M15" s="10"/>
      <c r="N15" s="11"/>
      <c r="O15" s="11"/>
    </row>
    <row r="16" spans="2:17">
      <c r="B16" s="9"/>
      <c r="C16" s="9"/>
      <c r="D16" s="9"/>
      <c r="E16" s="9"/>
      <c r="F16" s="9"/>
      <c r="G16" s="9"/>
      <c r="H16" s="10"/>
      <c r="I16" s="11"/>
      <c r="J16" s="11"/>
      <c r="K16" s="10"/>
      <c r="L16" s="10"/>
      <c r="M16" s="10"/>
      <c r="N16" s="11"/>
      <c r="O16" s="11"/>
    </row>
    <row r="17" spans="2:15" ht="15.6">
      <c r="B17" s="9"/>
      <c r="C17" s="9"/>
      <c r="D17" s="9"/>
      <c r="E17" s="9"/>
      <c r="F17" s="9"/>
      <c r="G17" s="9"/>
      <c r="H17" s="10"/>
      <c r="I17" s="11"/>
      <c r="J17" s="11"/>
      <c r="K17" s="10"/>
      <c r="L17" s="10"/>
      <c r="M17" s="18" t="s">
        <v>567</v>
      </c>
      <c r="N17" s="11"/>
      <c r="O17" s="11"/>
    </row>
    <row r="18" spans="2:15" ht="15.6">
      <c r="B18" s="9"/>
      <c r="C18" s="1"/>
      <c r="D18" s="1"/>
      <c r="E18" s="1"/>
      <c r="F18" s="1"/>
      <c r="G18" s="1"/>
      <c r="H18" s="10"/>
      <c r="I18" s="11"/>
      <c r="J18" s="11"/>
      <c r="K18" s="10"/>
      <c r="L18" s="11"/>
      <c r="M18" s="11"/>
      <c r="N18" s="11"/>
      <c r="O18" s="11"/>
    </row>
    <row r="19" spans="2:15" ht="16.8">
      <c r="B19" s="9"/>
      <c r="C19" s="12"/>
      <c r="D19" s="12" t="s">
        <v>568</v>
      </c>
      <c r="E19" s="2"/>
      <c r="F19" s="1"/>
      <c r="G19" s="1"/>
      <c r="H19" s="13"/>
      <c r="I19" s="11"/>
      <c r="J19" s="11"/>
      <c r="K19" s="9"/>
      <c r="L19" s="13"/>
      <c r="M19" s="13" t="s">
        <v>602</v>
      </c>
      <c r="N19" s="11"/>
      <c r="O19" s="11"/>
    </row>
    <row r="20" spans="2:15" ht="16.8">
      <c r="B20" s="9"/>
      <c r="C20" s="12"/>
      <c r="D20" s="12"/>
      <c r="E20" s="2"/>
      <c r="F20" s="1"/>
      <c r="G20" s="1"/>
      <c r="H20" s="14"/>
      <c r="I20" s="11"/>
      <c r="J20" s="11"/>
      <c r="K20" s="9"/>
      <c r="L20" s="14"/>
      <c r="M20" s="14"/>
      <c r="N20" s="11"/>
      <c r="O20" s="11"/>
    </row>
    <row r="21" spans="2:15" ht="16.8">
      <c r="B21" s="9"/>
      <c r="C21" s="12"/>
      <c r="D21" s="12" t="s">
        <v>569</v>
      </c>
      <c r="E21" s="2"/>
      <c r="F21" s="1"/>
      <c r="G21" s="1"/>
      <c r="H21" s="13"/>
      <c r="I21" s="11"/>
      <c r="J21" s="11"/>
      <c r="K21" s="9"/>
      <c r="L21" s="13"/>
      <c r="M21" s="13" t="s">
        <v>604</v>
      </c>
      <c r="N21" s="11"/>
      <c r="O21" s="11"/>
    </row>
    <row r="22" spans="2:15" ht="16.8">
      <c r="B22" s="9"/>
      <c r="C22" s="12"/>
      <c r="D22" s="12"/>
      <c r="E22" s="2"/>
      <c r="F22" s="1"/>
      <c r="G22" s="1"/>
      <c r="H22" s="14"/>
      <c r="I22" s="11"/>
      <c r="J22" s="11"/>
      <c r="K22" s="9"/>
      <c r="L22" s="14"/>
      <c r="M22" s="14"/>
      <c r="N22" s="11"/>
      <c r="O22" s="11"/>
    </row>
    <row r="23" spans="2:15" ht="16.8">
      <c r="B23" s="9"/>
      <c r="C23" s="12"/>
      <c r="D23" s="12" t="s">
        <v>546</v>
      </c>
      <c r="E23" s="2"/>
      <c r="F23" s="1"/>
      <c r="G23" s="1"/>
      <c r="H23" s="13"/>
      <c r="I23" s="11"/>
      <c r="J23" s="11"/>
      <c r="K23" s="9"/>
      <c r="L23" s="13"/>
      <c r="M23" s="13" t="s">
        <v>605</v>
      </c>
      <c r="N23" s="11"/>
      <c r="O23" s="11"/>
    </row>
    <row r="24" spans="2:15" ht="16.8">
      <c r="B24" s="9"/>
      <c r="C24" s="12"/>
      <c r="D24" s="12"/>
      <c r="E24" s="2"/>
      <c r="F24" s="1"/>
      <c r="G24" s="1"/>
      <c r="H24" s="14"/>
      <c r="I24" s="11"/>
      <c r="J24" s="11"/>
      <c r="K24" s="9"/>
      <c r="L24" s="14"/>
      <c r="M24" s="14"/>
      <c r="N24" s="11"/>
      <c r="O24" s="11"/>
    </row>
    <row r="25" spans="2:15" ht="16.8">
      <c r="B25" s="9"/>
      <c r="C25" s="12"/>
      <c r="D25" s="12" t="s">
        <v>570</v>
      </c>
      <c r="E25" s="2"/>
      <c r="F25" s="1"/>
      <c r="G25" s="1"/>
      <c r="H25" s="13"/>
      <c r="I25" s="11"/>
      <c r="J25" s="11"/>
      <c r="K25" s="9"/>
      <c r="L25" s="13"/>
      <c r="M25" s="13" t="s">
        <v>606</v>
      </c>
      <c r="N25" s="11"/>
      <c r="O25" s="11"/>
    </row>
    <row r="26" spans="2:15" ht="16.8">
      <c r="B26" s="9"/>
      <c r="C26" s="12"/>
      <c r="D26" s="12"/>
      <c r="E26" s="2"/>
      <c r="F26" s="1"/>
      <c r="G26" s="1"/>
      <c r="H26" s="14"/>
      <c r="I26" s="11"/>
      <c r="J26" s="11"/>
      <c r="K26" s="9"/>
      <c r="L26" s="14"/>
      <c r="M26" s="14"/>
      <c r="N26" s="11"/>
      <c r="O26" s="11"/>
    </row>
    <row r="27" spans="2:15" ht="16.8">
      <c r="B27" s="9"/>
      <c r="C27" s="12"/>
      <c r="D27" s="12" t="s">
        <v>571</v>
      </c>
      <c r="E27" s="2"/>
      <c r="F27" s="1"/>
      <c r="G27" s="1"/>
      <c r="H27" s="13"/>
      <c r="I27" s="11"/>
      <c r="J27" s="11"/>
      <c r="K27" s="9"/>
      <c r="L27" s="13"/>
      <c r="M27" s="13" t="s">
        <v>607</v>
      </c>
      <c r="N27" s="11"/>
      <c r="O27" s="11"/>
    </row>
    <row r="28" spans="2:15" ht="16.8">
      <c r="B28" s="9"/>
      <c r="C28" s="12"/>
      <c r="D28" s="12"/>
      <c r="E28" s="2"/>
      <c r="F28" s="1"/>
      <c r="G28" s="1"/>
      <c r="H28" s="14"/>
      <c r="I28" s="11"/>
      <c r="J28" s="11"/>
      <c r="K28" s="9"/>
      <c r="L28" s="14"/>
      <c r="M28" s="14"/>
      <c r="N28" s="11"/>
      <c r="O28" s="11"/>
    </row>
    <row r="29" spans="2:15" ht="16.8">
      <c r="B29" s="9"/>
      <c r="C29" s="12"/>
      <c r="D29" s="12" t="s">
        <v>572</v>
      </c>
      <c r="E29" s="2"/>
      <c r="F29" s="1"/>
      <c r="G29" s="1"/>
      <c r="H29" s="13"/>
      <c r="I29" s="11"/>
      <c r="J29" s="11"/>
      <c r="K29" s="9"/>
      <c r="L29" s="15"/>
      <c r="M29" s="15" t="s">
        <v>609</v>
      </c>
      <c r="N29" s="11"/>
      <c r="O29" s="11"/>
    </row>
    <row r="30" spans="2:15" ht="16.8">
      <c r="B30" s="9"/>
      <c r="C30" s="12"/>
      <c r="D30" s="12"/>
      <c r="E30" s="2"/>
      <c r="F30" s="1"/>
      <c r="G30" s="1"/>
      <c r="H30" s="14"/>
      <c r="I30" s="11"/>
      <c r="J30" s="11"/>
      <c r="K30" s="9"/>
      <c r="L30" s="14"/>
      <c r="M30" s="14"/>
      <c r="N30" s="11"/>
      <c r="O30" s="11"/>
    </row>
    <row r="31" spans="2:15" ht="16.8">
      <c r="B31" s="9"/>
      <c r="C31" s="12"/>
      <c r="D31" s="12" t="s">
        <v>608</v>
      </c>
      <c r="E31" s="2"/>
      <c r="F31" s="1"/>
      <c r="G31" s="1"/>
      <c r="H31" s="13"/>
      <c r="I31" s="11"/>
      <c r="J31" s="11"/>
      <c r="K31" s="9"/>
      <c r="L31" s="15"/>
      <c r="M31" s="15" t="s">
        <v>610</v>
      </c>
      <c r="N31" s="11"/>
      <c r="O31" s="11"/>
    </row>
    <row r="32" spans="2:15" ht="16.8">
      <c r="B32" s="9"/>
      <c r="C32" s="12"/>
      <c r="D32" s="12"/>
      <c r="E32" s="2"/>
      <c r="F32" s="1"/>
      <c r="G32" s="1"/>
      <c r="H32" s="14"/>
      <c r="I32" s="11"/>
      <c r="J32" s="11"/>
      <c r="K32" s="9"/>
      <c r="L32" s="14"/>
      <c r="M32" s="14"/>
      <c r="N32" s="11"/>
      <c r="O32" s="11"/>
    </row>
    <row r="33" spans="2:15" ht="16.8">
      <c r="B33" s="9"/>
      <c r="C33" s="12"/>
      <c r="D33" s="12" t="s">
        <v>573</v>
      </c>
      <c r="E33" s="2"/>
      <c r="F33" s="1"/>
      <c r="G33" s="1"/>
      <c r="H33" s="13"/>
      <c r="I33" s="11"/>
      <c r="J33" s="11"/>
      <c r="K33" s="9"/>
      <c r="L33" s="15"/>
      <c r="M33" s="15" t="s">
        <v>611</v>
      </c>
      <c r="N33" s="11"/>
      <c r="O33" s="11"/>
    </row>
    <row r="34" spans="2:15" ht="16.8">
      <c r="B34" s="9"/>
      <c r="C34" s="16"/>
      <c r="D34" s="16"/>
      <c r="E34" s="2"/>
      <c r="F34" s="1"/>
      <c r="G34" s="1"/>
      <c r="H34" s="14"/>
      <c r="I34" s="11"/>
      <c r="J34" s="11"/>
      <c r="K34" s="9"/>
      <c r="L34" s="17"/>
      <c r="M34" s="11"/>
      <c r="N34" s="11"/>
      <c r="O34" s="11"/>
    </row>
    <row r="35" spans="2:15" ht="16.8">
      <c r="B35" s="9"/>
      <c r="C35" s="16"/>
      <c r="D35" s="16"/>
      <c r="E35" s="2"/>
      <c r="F35" s="1"/>
      <c r="G35" s="1"/>
      <c r="H35" s="13"/>
      <c r="I35" s="11"/>
      <c r="J35" s="11"/>
      <c r="K35" s="9"/>
      <c r="L35" s="17"/>
      <c r="M35" s="11"/>
      <c r="N35" s="11"/>
      <c r="O35" s="11"/>
    </row>
    <row r="36" spans="2:15" ht="16.8">
      <c r="B36" s="19"/>
      <c r="C36" s="25"/>
      <c r="D36" s="25"/>
      <c r="E36" s="22"/>
      <c r="F36" s="21"/>
      <c r="G36" s="21"/>
      <c r="H36" s="24"/>
      <c r="I36" s="20"/>
      <c r="J36" s="20"/>
      <c r="K36" s="19"/>
      <c r="L36" s="26"/>
      <c r="M36" s="20"/>
      <c r="N36" s="20"/>
      <c r="O36" s="20"/>
    </row>
    <row r="37" spans="2:15" ht="16.8">
      <c r="B37" s="19"/>
      <c r="C37" s="25"/>
      <c r="D37" s="25"/>
      <c r="E37" s="22"/>
      <c r="F37" s="21"/>
      <c r="G37" s="21"/>
      <c r="H37" s="23"/>
      <c r="I37" s="20"/>
      <c r="J37" s="20"/>
      <c r="K37" s="19"/>
      <c r="L37" s="26"/>
      <c r="M37" s="20"/>
      <c r="N37" s="20"/>
      <c r="O37" s="20"/>
    </row>
    <row r="38" spans="2:15" ht="15.6">
      <c r="B38" s="19"/>
      <c r="C38" s="21"/>
      <c r="D38" s="21"/>
      <c r="E38" s="21"/>
      <c r="F38" s="21"/>
      <c r="G38" s="21"/>
      <c r="H38" s="24"/>
      <c r="I38" s="20"/>
      <c r="J38" s="20"/>
      <c r="K38" s="19"/>
      <c r="L38" s="20"/>
      <c r="M38" s="20"/>
      <c r="N38" s="20"/>
      <c r="O38" s="20"/>
    </row>
    <row r="39" spans="2:15">
      <c r="B39" s="19"/>
      <c r="C39" s="19"/>
      <c r="D39" s="19"/>
      <c r="E39" s="19"/>
      <c r="F39" s="19"/>
      <c r="G39" s="19"/>
      <c r="H39" s="24"/>
      <c r="I39" s="20"/>
      <c r="J39" s="20"/>
      <c r="K39" s="19"/>
      <c r="L39" s="20"/>
      <c r="M39" s="20"/>
      <c r="N39" s="20"/>
      <c r="O39" s="20"/>
    </row>
  </sheetData>
  <mergeCells count="2">
    <mergeCell ref="B12:O12"/>
    <mergeCell ref="C4:O9"/>
  </mergeCells>
  <hyperlinks>
    <hyperlink ref="M19" location="IG!A1" display="IG!A1" xr:uid="{460BA053-10BA-404A-A69D-F369201DACF3}"/>
    <hyperlink ref="M21" location="BG!A1" display="BG!A1" xr:uid="{0BDD9F88-EC7D-4D33-A510-704BE499E672}"/>
    <hyperlink ref="M23" location="EERR!A1" display="EERR!A1" xr:uid="{11972342-7129-4E9D-BECC-7E74190A6D13}"/>
    <hyperlink ref="M25" location="EFE!A1" display="EFE!A1" xr:uid="{E4DEEB91-F3D2-43C9-861C-5CEF923B0E09}"/>
    <hyperlink ref="M27" location="VPN!A1" display="VPN!A1" xr:uid="{DE955F0F-9CF4-4DA0-9696-36B5E1A7210A}"/>
    <hyperlink ref="M29" location="'Nota 1 a Nota 4'!A1" display="'Nota 1 a Nota 4'!A1" xr:uid="{E0F3C89E-641D-47F9-B0E2-A69141624F9D}"/>
    <hyperlink ref="M31" location="'Nota 5'!A1" display="'Nota 5'!A1" xr:uid="{74AB37FD-BFCD-40E9-953E-16900D87B23E}"/>
    <hyperlink ref="M33" location="'Nota 6 a Nota 12'!A1" display="'Nota 6 a Nota 12'!A1" xr:uid="{D1AC5528-DEC0-4A67-8F48-C2545912625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1184-B8FA-43B3-A02B-193C5D0E5709}">
  <dimension ref="A1:N69"/>
  <sheetViews>
    <sheetView showGridLines="0" zoomScale="70" zoomScaleNormal="70" workbookViewId="0">
      <pane xSplit="4" ySplit="1" topLeftCell="E56" activePane="bottomRight" state="frozen"/>
      <selection activeCell="G31" sqref="G31"/>
      <selection pane="topRight" activeCell="G31" sqref="G31"/>
      <selection pane="bottomLeft" activeCell="G31" sqref="G31"/>
      <selection pane="bottomRight" activeCell="F76" sqref="F76"/>
    </sheetView>
  </sheetViews>
  <sheetFormatPr baseColWidth="10" defaultColWidth="11.44140625" defaultRowHeight="13.8"/>
  <cols>
    <col min="1" max="1" width="48.88671875" style="416" customWidth="1"/>
    <col min="2" max="2" width="12.109375" style="416" customWidth="1"/>
    <col min="3" max="3" width="17.5546875" style="416" customWidth="1"/>
    <col min="4" max="4" width="14.44140625" style="416" customWidth="1"/>
    <col min="5" max="5" width="12.6640625" style="416" customWidth="1"/>
    <col min="6" max="6" width="12.33203125" style="416" customWidth="1"/>
    <col min="7" max="8" width="19.33203125" style="416" bestFit="1" customWidth="1"/>
    <col min="9" max="9" width="21" style="416" bestFit="1" customWidth="1"/>
    <col min="10" max="10" width="24" style="416" bestFit="1" customWidth="1"/>
    <col min="11" max="11" width="13.44140625" style="416" customWidth="1"/>
    <col min="12" max="12" width="14.44140625" style="416" customWidth="1"/>
    <col min="13" max="14" width="17.88671875" style="416" customWidth="1"/>
    <col min="15" max="16384" width="11.44140625" style="416"/>
  </cols>
  <sheetData>
    <row r="1" spans="1:14" ht="13.2" customHeight="1">
      <c r="A1" s="415"/>
      <c r="B1" s="415"/>
      <c r="C1" s="415"/>
      <c r="D1" s="415"/>
      <c r="E1" s="415"/>
      <c r="F1" s="415"/>
      <c r="G1" s="415"/>
      <c r="H1" s="415"/>
      <c r="I1" s="415"/>
      <c r="J1" s="415"/>
      <c r="L1" s="415"/>
      <c r="M1" s="415"/>
      <c r="N1" s="415"/>
    </row>
    <row r="2" spans="1:14" ht="13.2" customHeight="1">
      <c r="A2" s="417" t="s">
        <v>714</v>
      </c>
      <c r="B2" s="415"/>
      <c r="C2" s="415"/>
      <c r="D2" s="415"/>
      <c r="E2" s="415"/>
      <c r="F2" s="415"/>
      <c r="G2" s="415"/>
      <c r="H2" s="415"/>
      <c r="I2" s="415"/>
      <c r="J2" s="415"/>
      <c r="L2" s="415"/>
      <c r="M2" s="415"/>
      <c r="N2" s="415"/>
    </row>
    <row r="3" spans="1:14" ht="13.2" customHeight="1">
      <c r="A3" s="417"/>
      <c r="B3" s="415"/>
      <c r="C3" s="415"/>
      <c r="D3" s="415"/>
      <c r="E3" s="415"/>
      <c r="F3" s="415"/>
      <c r="G3" s="415"/>
      <c r="H3" s="415"/>
      <c r="I3" s="415"/>
      <c r="J3" s="415"/>
      <c r="L3" s="415"/>
      <c r="M3" s="415"/>
      <c r="N3" s="415"/>
    </row>
    <row r="4" spans="1:14">
      <c r="A4" s="417" t="s">
        <v>715</v>
      </c>
      <c r="B4" s="415"/>
      <c r="C4" s="415"/>
      <c r="D4" s="415"/>
      <c r="E4" s="415"/>
      <c r="F4" s="415"/>
      <c r="G4" s="418"/>
      <c r="H4" s="418"/>
      <c r="I4" s="418"/>
      <c r="J4" s="418"/>
      <c r="L4" s="415"/>
      <c r="M4" s="418"/>
      <c r="N4" s="418"/>
    </row>
    <row r="5" spans="1:14">
      <c r="A5" s="415"/>
      <c r="B5" s="415"/>
      <c r="C5" s="415"/>
      <c r="D5" s="415"/>
      <c r="E5" s="415"/>
      <c r="F5" s="415"/>
      <c r="G5" s="418"/>
      <c r="H5" s="418"/>
      <c r="I5" s="418"/>
      <c r="J5" s="418"/>
      <c r="L5" s="415"/>
      <c r="M5" s="418"/>
      <c r="N5" s="418"/>
    </row>
    <row r="6" spans="1:14" ht="43.2" customHeight="1">
      <c r="A6" s="419" t="s">
        <v>578</v>
      </c>
      <c r="B6" s="419" t="s">
        <v>2</v>
      </c>
      <c r="C6" s="419" t="s">
        <v>579</v>
      </c>
      <c r="D6" s="419" t="s">
        <v>716</v>
      </c>
      <c r="E6" s="419" t="s">
        <v>580</v>
      </c>
      <c r="F6" s="419" t="s">
        <v>581</v>
      </c>
      <c r="G6" s="419" t="s">
        <v>582</v>
      </c>
      <c r="H6" s="419" t="s">
        <v>717</v>
      </c>
      <c r="I6" s="419" t="s">
        <v>718</v>
      </c>
      <c r="J6" s="419" t="s">
        <v>719</v>
      </c>
      <c r="L6" s="420" t="s">
        <v>720</v>
      </c>
      <c r="M6" s="420" t="s">
        <v>585</v>
      </c>
      <c r="N6" s="420" t="s">
        <v>721</v>
      </c>
    </row>
    <row r="7" spans="1:14">
      <c r="C7" s="421"/>
    </row>
    <row r="8" spans="1:14">
      <c r="A8" s="422" t="s">
        <v>722</v>
      </c>
      <c r="B8" s="423"/>
      <c r="C8" s="424"/>
      <c r="D8" s="423"/>
      <c r="E8" s="423"/>
      <c r="F8" s="423"/>
      <c r="G8" s="423"/>
      <c r="H8" s="423"/>
      <c r="I8" s="423"/>
      <c r="J8" s="423"/>
      <c r="L8" s="423"/>
      <c r="M8" s="425"/>
      <c r="N8" s="425"/>
    </row>
    <row r="9" spans="1:14">
      <c r="A9" s="622" t="s">
        <v>707</v>
      </c>
      <c r="B9" s="426" t="s">
        <v>542</v>
      </c>
      <c r="C9" s="611" t="s">
        <v>583</v>
      </c>
      <c r="D9" s="427">
        <v>44265</v>
      </c>
      <c r="E9" s="427">
        <v>46785</v>
      </c>
      <c r="F9" s="615">
        <v>7.0999999999999994E-2</v>
      </c>
      <c r="G9" s="611">
        <v>196000000</v>
      </c>
      <c r="H9" s="611">
        <v>68550597.260273963</v>
      </c>
      <c r="I9" s="611">
        <v>67444942.465753481</v>
      </c>
      <c r="J9" s="611">
        <v>197105654.7945205</v>
      </c>
      <c r="L9" s="427">
        <v>44559</v>
      </c>
      <c r="M9" s="428">
        <v>1.009468</v>
      </c>
      <c r="N9" s="429">
        <f>+G9*M9</f>
        <v>197855728</v>
      </c>
    </row>
    <row r="10" spans="1:14">
      <c r="A10" s="622" t="s">
        <v>709</v>
      </c>
      <c r="B10" s="426" t="s">
        <v>542</v>
      </c>
      <c r="C10" s="611" t="s">
        <v>723</v>
      </c>
      <c r="D10" s="427">
        <v>43626</v>
      </c>
      <c r="E10" s="427">
        <v>46171</v>
      </c>
      <c r="F10" s="615">
        <v>9.2499999999999999E-2</v>
      </c>
      <c r="G10" s="611">
        <v>200000000</v>
      </c>
      <c r="H10" s="611">
        <v>58541095.890457541</v>
      </c>
      <c r="I10" s="611">
        <v>58541095.8904109</v>
      </c>
      <c r="J10" s="611">
        <v>200000000.00004664</v>
      </c>
      <c r="L10" s="427">
        <v>44557</v>
      </c>
      <c r="M10" s="428">
        <v>1.0217860000000001</v>
      </c>
      <c r="N10" s="429">
        <f t="shared" ref="N10:N16" si="0">+G10*M10</f>
        <v>204357200.00000003</v>
      </c>
    </row>
    <row r="11" spans="1:14">
      <c r="A11" s="622" t="s">
        <v>709</v>
      </c>
      <c r="B11" s="426" t="s">
        <v>542</v>
      </c>
      <c r="C11" s="611" t="s">
        <v>723</v>
      </c>
      <c r="D11" s="427">
        <v>43626</v>
      </c>
      <c r="E11" s="427">
        <v>46171</v>
      </c>
      <c r="F11" s="615">
        <v>9.2499999999999999E-2</v>
      </c>
      <c r="G11" s="611">
        <v>5000000</v>
      </c>
      <c r="H11" s="611">
        <v>1463527.3972584936</v>
      </c>
      <c r="I11" s="611">
        <v>1463527.397260271</v>
      </c>
      <c r="J11" s="611">
        <v>4999999.999998223</v>
      </c>
      <c r="L11" s="427">
        <v>44559</v>
      </c>
      <c r="M11" s="428">
        <v>1.0574859999999999</v>
      </c>
      <c r="N11" s="429">
        <f t="shared" si="0"/>
        <v>5287430</v>
      </c>
    </row>
    <row r="12" spans="1:14">
      <c r="A12" s="622" t="s">
        <v>710</v>
      </c>
      <c r="B12" s="426" t="s">
        <v>542</v>
      </c>
      <c r="C12" s="611" t="s">
        <v>640</v>
      </c>
      <c r="D12" s="427">
        <v>44435</v>
      </c>
      <c r="E12" s="427">
        <v>48075</v>
      </c>
      <c r="F12" s="615">
        <v>8.5000000000000006E-2</v>
      </c>
      <c r="G12" s="611">
        <v>36000000</v>
      </c>
      <c r="H12" s="611">
        <v>25938739.726027399</v>
      </c>
      <c r="I12" s="611">
        <v>25645315.068493154</v>
      </c>
      <c r="J12" s="611">
        <v>36293424.657534242</v>
      </c>
      <c r="L12" s="427">
        <v>44559</v>
      </c>
      <c r="M12" s="428">
        <v>1.0029859999999999</v>
      </c>
      <c r="N12" s="429">
        <f t="shared" si="0"/>
        <v>36107496</v>
      </c>
    </row>
    <row r="13" spans="1:14">
      <c r="A13" s="622" t="s">
        <v>711</v>
      </c>
      <c r="B13" s="426" t="s">
        <v>542</v>
      </c>
      <c r="C13" s="611" t="s">
        <v>724</v>
      </c>
      <c r="D13" s="427">
        <v>44558</v>
      </c>
      <c r="E13" s="427">
        <v>48198</v>
      </c>
      <c r="F13" s="615">
        <v>0.10199999999999999</v>
      </c>
      <c r="G13" s="611">
        <v>2000000</v>
      </c>
      <c r="H13" s="611">
        <v>1780109.5890410955</v>
      </c>
      <c r="I13" s="611">
        <v>1778432.8767123283</v>
      </c>
      <c r="J13" s="611">
        <v>2001676.7123287669</v>
      </c>
      <c r="L13" s="427">
        <v>44532</v>
      </c>
      <c r="M13" s="428">
        <v>1.0102530000000001</v>
      </c>
      <c r="N13" s="429">
        <f t="shared" si="0"/>
        <v>2020506.0000000002</v>
      </c>
    </row>
    <row r="14" spans="1:14">
      <c r="A14" s="622" t="s">
        <v>709</v>
      </c>
      <c r="B14" s="426" t="s">
        <v>542</v>
      </c>
      <c r="C14" s="611" t="s">
        <v>887</v>
      </c>
      <c r="D14" s="427">
        <v>44470</v>
      </c>
      <c r="E14" s="427">
        <v>47025</v>
      </c>
      <c r="F14" s="615">
        <v>6.7000000000000004E-2</v>
      </c>
      <c r="G14" s="611">
        <v>358000000</v>
      </c>
      <c r="H14" s="611">
        <v>132021572.60273971</v>
      </c>
      <c r="I14" s="611">
        <v>132021572.60273972</v>
      </c>
      <c r="J14" s="611">
        <v>358000000</v>
      </c>
      <c r="L14" s="427">
        <v>44557</v>
      </c>
      <c r="M14" s="428">
        <v>1.020219</v>
      </c>
      <c r="N14" s="429">
        <f t="shared" si="0"/>
        <v>365238402</v>
      </c>
    </row>
    <row r="15" spans="1:14">
      <c r="A15" s="622" t="s">
        <v>709</v>
      </c>
      <c r="B15" s="426" t="s">
        <v>542</v>
      </c>
      <c r="C15" s="611" t="s">
        <v>887</v>
      </c>
      <c r="D15" s="427">
        <v>44470</v>
      </c>
      <c r="E15" s="427">
        <v>47025</v>
      </c>
      <c r="F15" s="615">
        <v>6.7000000000000004E-2</v>
      </c>
      <c r="G15" s="611">
        <v>200000000</v>
      </c>
      <c r="H15" s="611">
        <v>73755068.493150696</v>
      </c>
      <c r="I15" s="611">
        <v>73755068.493150696</v>
      </c>
      <c r="J15" s="611">
        <v>200000000</v>
      </c>
      <c r="L15" s="427">
        <v>44560</v>
      </c>
      <c r="M15" s="428">
        <v>1.0049999999999999</v>
      </c>
      <c r="N15" s="429">
        <f t="shared" si="0"/>
        <v>200999999.99999997</v>
      </c>
    </row>
    <row r="16" spans="1:14">
      <c r="A16" s="622" t="s">
        <v>709</v>
      </c>
      <c r="B16" s="426" t="s">
        <v>542</v>
      </c>
      <c r="C16" s="611" t="s">
        <v>888</v>
      </c>
      <c r="D16" s="427">
        <v>43826</v>
      </c>
      <c r="E16" s="427">
        <v>46386</v>
      </c>
      <c r="F16" s="615">
        <v>9.2499999999999999E-2</v>
      </c>
      <c r="G16" s="611">
        <v>3000000</v>
      </c>
      <c r="H16" s="611">
        <v>1041575.3424657536</v>
      </c>
      <c r="I16" s="611">
        <v>1041575.3424657532</v>
      </c>
      <c r="J16" s="611">
        <v>3000000.0000000005</v>
      </c>
      <c r="L16" s="427">
        <v>44560</v>
      </c>
      <c r="M16" s="428">
        <v>1.0005010000000001</v>
      </c>
      <c r="N16" s="429">
        <f t="shared" si="0"/>
        <v>3001503.0000000005</v>
      </c>
    </row>
    <row r="17" spans="1:14">
      <c r="A17" s="622" t="s">
        <v>863</v>
      </c>
      <c r="B17" s="426" t="s">
        <v>542</v>
      </c>
      <c r="C17" s="611" t="s">
        <v>889</v>
      </c>
      <c r="D17" s="427">
        <v>44810</v>
      </c>
      <c r="E17" s="427">
        <v>46630</v>
      </c>
      <c r="F17" s="615">
        <v>0.11</v>
      </c>
      <c r="G17" s="611">
        <v>67000000</v>
      </c>
      <c r="H17" s="611">
        <v>33074136.986301385</v>
      </c>
      <c r="I17" s="611">
        <v>32589534.246575348</v>
      </c>
      <c r="J17" s="611">
        <v>67484602.739726037</v>
      </c>
      <c r="L17" s="427"/>
      <c r="M17" s="428"/>
      <c r="N17" s="429"/>
    </row>
    <row r="18" spans="1:14">
      <c r="A18" s="622" t="s">
        <v>863</v>
      </c>
      <c r="B18" s="426" t="s">
        <v>542</v>
      </c>
      <c r="C18" s="611" t="s">
        <v>890</v>
      </c>
      <c r="D18" s="427">
        <v>44854</v>
      </c>
      <c r="E18" s="427">
        <v>45946</v>
      </c>
      <c r="F18" s="615">
        <v>0.105</v>
      </c>
      <c r="G18" s="611">
        <v>4220000000</v>
      </c>
      <c r="H18" s="611">
        <v>1215186575.3424656</v>
      </c>
      <c r="I18" s="611">
        <v>1128994520.547945</v>
      </c>
      <c r="J18" s="611">
        <v>4306192054.7945204</v>
      </c>
      <c r="L18" s="427"/>
      <c r="M18" s="428"/>
      <c r="N18" s="429"/>
    </row>
    <row r="19" spans="1:14">
      <c r="A19" s="622" t="s">
        <v>864</v>
      </c>
      <c r="B19" s="426" t="s">
        <v>542</v>
      </c>
      <c r="C19" s="611" t="s">
        <v>891</v>
      </c>
      <c r="D19" s="427">
        <v>44995</v>
      </c>
      <c r="E19" s="427">
        <v>46267</v>
      </c>
      <c r="F19" s="615">
        <v>0.13</v>
      </c>
      <c r="G19" s="611">
        <v>22000000</v>
      </c>
      <c r="H19" s="611">
        <v>9966904.1095890403</v>
      </c>
      <c r="I19" s="611">
        <v>9802356.1643835604</v>
      </c>
      <c r="J19" s="611">
        <v>22164547.94520548</v>
      </c>
      <c r="L19" s="427"/>
      <c r="M19" s="428"/>
      <c r="N19" s="429"/>
    </row>
    <row r="20" spans="1:14">
      <c r="A20" s="622" t="s">
        <v>865</v>
      </c>
      <c r="B20" s="426" t="s">
        <v>542</v>
      </c>
      <c r="C20" s="611" t="s">
        <v>892</v>
      </c>
      <c r="D20" s="427">
        <v>44995</v>
      </c>
      <c r="E20" s="427">
        <v>46267</v>
      </c>
      <c r="F20" s="615">
        <v>0.13</v>
      </c>
      <c r="G20" s="611">
        <v>150000000</v>
      </c>
      <c r="H20" s="611">
        <v>67956164.383561656</v>
      </c>
      <c r="I20" s="611">
        <v>66834246.575342469</v>
      </c>
      <c r="J20" s="611">
        <v>151121917.80821919</v>
      </c>
      <c r="L20" s="427"/>
      <c r="M20" s="428"/>
      <c r="N20" s="429"/>
    </row>
    <row r="21" spans="1:14">
      <c r="B21" s="433"/>
      <c r="C21" s="630"/>
      <c r="D21" s="443"/>
      <c r="E21" s="443"/>
      <c r="F21" s="629"/>
      <c r="G21" s="628"/>
      <c r="H21" s="628"/>
      <c r="I21" s="628"/>
      <c r="J21" s="628"/>
      <c r="L21" s="443"/>
      <c r="M21" s="627"/>
      <c r="N21" s="442"/>
    </row>
    <row r="22" spans="1:14" ht="14.4" thickBot="1">
      <c r="C22" s="430"/>
      <c r="G22" s="431">
        <f>+SUM(G9:G20)</f>
        <v>5459000000</v>
      </c>
      <c r="H22" s="431">
        <f>+SUM(H9:H20)</f>
        <v>1689276067.1233325</v>
      </c>
      <c r="I22" s="431">
        <f>+SUM(I9:I20)</f>
        <v>1599912187.6712327</v>
      </c>
      <c r="J22" s="431">
        <f>+SUM(J9:J20)</f>
        <v>5548363879.4520998</v>
      </c>
    </row>
    <row r="23" spans="1:14" ht="14.4" thickTop="1">
      <c r="C23" s="430"/>
      <c r="G23" s="432"/>
      <c r="H23" s="432"/>
      <c r="I23" s="432"/>
      <c r="J23" s="432"/>
    </row>
    <row r="24" spans="1:14" ht="15.75" customHeight="1">
      <c r="A24" s="422" t="s">
        <v>901</v>
      </c>
      <c r="B24" s="423"/>
      <c r="C24" s="424"/>
      <c r="D24" s="423"/>
      <c r="E24" s="423"/>
      <c r="F24" s="423"/>
      <c r="G24" s="423"/>
      <c r="H24" s="423"/>
      <c r="I24" s="423"/>
      <c r="J24" s="423"/>
      <c r="L24" s="423"/>
      <c r="M24" s="425"/>
      <c r="N24" s="425"/>
    </row>
    <row r="25" spans="1:14">
      <c r="A25" s="622" t="s">
        <v>866</v>
      </c>
      <c r="B25" s="426" t="s">
        <v>512</v>
      </c>
      <c r="C25" s="611" t="s">
        <v>900</v>
      </c>
      <c r="D25" s="427">
        <v>44896</v>
      </c>
      <c r="E25" s="427">
        <v>45624</v>
      </c>
      <c r="F25" s="615">
        <v>6.0999999999999999E-2</v>
      </c>
      <c r="G25" s="616">
        <v>3000</v>
      </c>
      <c r="H25" s="616">
        <v>373.03767123287668</v>
      </c>
      <c r="I25" s="616">
        <v>356.05479452054789</v>
      </c>
      <c r="J25" s="611">
        <v>21621147.446301367</v>
      </c>
      <c r="L25" s="427">
        <v>44544</v>
      </c>
      <c r="M25" s="428">
        <v>1.055582</v>
      </c>
      <c r="N25" s="429">
        <f t="shared" ref="N25" si="1">+G25*M25</f>
        <v>3166.7460000000001</v>
      </c>
    </row>
    <row r="26" spans="1:14" ht="14.4" thickBot="1">
      <c r="C26" s="430"/>
      <c r="G26" s="431">
        <f>+SUM(G24:G25)</f>
        <v>3000</v>
      </c>
      <c r="H26" s="431">
        <f t="shared" ref="H26" si="2">+SUM(H24:H25)</f>
        <v>373.03767123287668</v>
      </c>
      <c r="I26" s="431">
        <f t="shared" ref="I26" si="3">+SUM(I24:I25)</f>
        <v>356.05479452054789</v>
      </c>
      <c r="J26" s="431">
        <f t="shared" ref="J26" si="4">+SUM(J24:J25)</f>
        <v>21621147.446301367</v>
      </c>
    </row>
    <row r="27" spans="1:14" ht="14.4" thickTop="1">
      <c r="C27" s="430"/>
      <c r="G27" s="432"/>
      <c r="H27" s="432"/>
      <c r="I27" s="432"/>
      <c r="J27" s="432"/>
    </row>
    <row r="28" spans="1:14" ht="15.75" customHeight="1">
      <c r="A28" s="422" t="s">
        <v>725</v>
      </c>
      <c r="B28" s="423"/>
      <c r="C28" s="424"/>
      <c r="D28" s="423"/>
      <c r="E28" s="423"/>
      <c r="F28" s="423"/>
      <c r="G28" s="423"/>
      <c r="H28" s="423"/>
      <c r="I28" s="423"/>
      <c r="J28" s="423"/>
      <c r="L28" s="423"/>
      <c r="M28" s="425"/>
      <c r="N28" s="425"/>
    </row>
    <row r="29" spans="1:14">
      <c r="A29" s="622" t="s">
        <v>419</v>
      </c>
      <c r="B29" s="426" t="s">
        <v>542</v>
      </c>
      <c r="C29" s="611" t="s">
        <v>895</v>
      </c>
      <c r="D29" s="427">
        <v>44182</v>
      </c>
      <c r="E29" s="427">
        <v>46007</v>
      </c>
      <c r="F29" s="615">
        <v>6.0999999999999999E-2</v>
      </c>
      <c r="G29" s="611">
        <v>100000000</v>
      </c>
      <c r="H29" s="611">
        <v>18316712.328767121</v>
      </c>
      <c r="I29" s="611">
        <v>16561917.808219142</v>
      </c>
      <c r="J29" s="611">
        <v>101754794.52054799</v>
      </c>
      <c r="L29" s="427">
        <v>44544</v>
      </c>
      <c r="M29" s="428">
        <v>1.055582</v>
      </c>
      <c r="N29" s="429">
        <f t="shared" ref="N29" si="5">+G29*M29</f>
        <v>105558200</v>
      </c>
    </row>
    <row r="30" spans="1:14">
      <c r="A30" s="622" t="s">
        <v>867</v>
      </c>
      <c r="B30" s="426" t="s">
        <v>542</v>
      </c>
      <c r="C30" s="611" t="s">
        <v>896</v>
      </c>
      <c r="D30" s="427">
        <v>45015</v>
      </c>
      <c r="E30" s="427">
        <v>46107</v>
      </c>
      <c r="F30" s="615">
        <v>9.2700000000000005E-2</v>
      </c>
      <c r="G30" s="611">
        <v>4255000000</v>
      </c>
      <c r="H30" s="611">
        <v>1180073539.7260275</v>
      </c>
      <c r="I30" s="611">
        <v>1178992886.3013699</v>
      </c>
      <c r="J30" s="611">
        <v>4256080653.4246578</v>
      </c>
      <c r="L30" s="427"/>
      <c r="M30" s="428"/>
      <c r="N30" s="429"/>
    </row>
    <row r="31" spans="1:14" ht="14.4" thickBot="1">
      <c r="B31" s="433"/>
      <c r="C31" s="434"/>
      <c r="D31" s="435"/>
      <c r="E31" s="435"/>
      <c r="F31" s="415"/>
      <c r="G31" s="431">
        <f>+SUM(G29:G30)</f>
        <v>4355000000</v>
      </c>
      <c r="H31" s="431">
        <f t="shared" ref="H31:J31" si="6">+SUM(H29:H30)</f>
        <v>1198390252.0547945</v>
      </c>
      <c r="I31" s="431">
        <f t="shared" si="6"/>
        <v>1195554804.1095891</v>
      </c>
      <c r="J31" s="431">
        <f t="shared" si="6"/>
        <v>4357835447.9452057</v>
      </c>
      <c r="L31" s="435"/>
    </row>
    <row r="32" spans="1:14" ht="14.4" thickTop="1">
      <c r="B32" s="433"/>
      <c r="C32" s="434"/>
      <c r="D32" s="435"/>
      <c r="E32" s="435"/>
      <c r="F32" s="415"/>
      <c r="G32" s="436"/>
      <c r="H32" s="436"/>
      <c r="I32" s="436"/>
      <c r="J32" s="436"/>
      <c r="L32" s="435"/>
    </row>
    <row r="33" spans="1:14" ht="15.75" customHeight="1">
      <c r="A33" s="422" t="s">
        <v>905</v>
      </c>
      <c r="B33" s="423"/>
      <c r="C33" s="424"/>
      <c r="D33" s="423"/>
      <c r="E33" s="423"/>
      <c r="F33" s="423"/>
      <c r="G33" s="423"/>
      <c r="H33" s="423"/>
      <c r="I33" s="423"/>
      <c r="J33" s="423"/>
      <c r="L33" s="423"/>
      <c r="M33" s="425"/>
      <c r="N33" s="425"/>
    </row>
    <row r="34" spans="1:14">
      <c r="A34" s="614" t="s">
        <v>826</v>
      </c>
      <c r="B34" s="619" t="s">
        <v>543</v>
      </c>
      <c r="C34" s="618" t="s">
        <v>904</v>
      </c>
      <c r="D34" s="621">
        <v>43595</v>
      </c>
      <c r="E34" s="621">
        <v>45422</v>
      </c>
      <c r="F34" s="613">
        <v>6.25E-2</v>
      </c>
      <c r="G34" s="620">
        <v>3000</v>
      </c>
      <c r="H34" s="620">
        <v>237.32876712328772</v>
      </c>
      <c r="I34" s="620">
        <v>208.56164383561651</v>
      </c>
      <c r="J34" s="611">
        <v>21705599.01369863</v>
      </c>
      <c r="L34" s="427"/>
      <c r="M34" s="437"/>
      <c r="N34" s="437"/>
    </row>
    <row r="35" spans="1:14" ht="14.4" thickBot="1">
      <c r="B35" s="433"/>
      <c r="C35" s="434"/>
      <c r="D35" s="435"/>
      <c r="E35" s="435"/>
      <c r="F35" s="415"/>
      <c r="G35" s="438">
        <f>+SUM(G34)</f>
        <v>3000</v>
      </c>
      <c r="H35" s="438">
        <f>+SUM(H34)</f>
        <v>237.32876712328772</v>
      </c>
      <c r="I35" s="438">
        <f>+SUM(I34)</f>
        <v>208.56164383561651</v>
      </c>
      <c r="J35" s="438">
        <f>+SUM(J34)</f>
        <v>21705599.01369863</v>
      </c>
      <c r="L35" s="435"/>
      <c r="M35" s="438"/>
      <c r="N35" s="438">
        <f>+SUM(N34)</f>
        <v>0</v>
      </c>
    </row>
    <row r="36" spans="1:14" ht="14.4" thickTop="1">
      <c r="B36" s="433"/>
      <c r="C36" s="434"/>
      <c r="D36" s="435"/>
      <c r="E36" s="435"/>
      <c r="F36" s="415"/>
      <c r="G36" s="436"/>
      <c r="H36" s="436"/>
      <c r="I36" s="436"/>
      <c r="J36" s="436"/>
      <c r="L36" s="435"/>
      <c r="M36" s="439"/>
      <c r="N36" s="439"/>
    </row>
    <row r="37" spans="1:14">
      <c r="A37" s="422" t="s">
        <v>726</v>
      </c>
      <c r="B37" s="423"/>
      <c r="C37" s="424"/>
      <c r="D37" s="423"/>
      <c r="E37" s="423"/>
      <c r="F37" s="423"/>
      <c r="G37" s="423"/>
      <c r="H37" s="423"/>
      <c r="I37" s="423"/>
      <c r="J37" s="423"/>
      <c r="L37" s="423"/>
      <c r="M37" s="425"/>
      <c r="N37" s="425"/>
    </row>
    <row r="38" spans="1:14">
      <c r="A38" s="622" t="s">
        <v>584</v>
      </c>
      <c r="B38" s="426" t="s">
        <v>542</v>
      </c>
      <c r="C38" s="440" t="s">
        <v>893</v>
      </c>
      <c r="D38" s="427">
        <v>43397</v>
      </c>
      <c r="E38" s="427">
        <v>47050</v>
      </c>
      <c r="F38" s="441">
        <v>7.9000000000000001E-2</v>
      </c>
      <c r="G38" s="440">
        <v>75000000</v>
      </c>
      <c r="H38" s="440">
        <v>35549999.513898782</v>
      </c>
      <c r="I38" s="440">
        <v>32985699.60181994</v>
      </c>
      <c r="J38" s="617">
        <f>+G38+H38-I38</f>
        <v>77564299.912078857</v>
      </c>
      <c r="L38" s="427">
        <v>44536</v>
      </c>
      <c r="M38" s="428">
        <v>1.0292809999999999</v>
      </c>
      <c r="N38" s="429">
        <f t="shared" ref="N38:N40" si="7">+G38*M38</f>
        <v>77196074.999999985</v>
      </c>
    </row>
    <row r="39" spans="1:14">
      <c r="A39" s="622" t="s">
        <v>584</v>
      </c>
      <c r="B39" s="426" t="s">
        <v>542</v>
      </c>
      <c r="C39" s="440" t="s">
        <v>894</v>
      </c>
      <c r="D39" s="427">
        <v>43271</v>
      </c>
      <c r="E39" s="427">
        <v>45828</v>
      </c>
      <c r="F39" s="441">
        <v>7.7499999999999999E-2</v>
      </c>
      <c r="G39" s="440">
        <v>15000000</v>
      </c>
      <c r="H39" s="440">
        <v>2906249.9670329602</v>
      </c>
      <c r="I39" s="440">
        <v>2584990.6378537649</v>
      </c>
      <c r="J39" s="617">
        <f t="shared" ref="J39" si="8">+G39+H39-I39</f>
        <v>15321259.329179198</v>
      </c>
      <c r="L39" s="427">
        <v>44536</v>
      </c>
      <c r="M39" s="428">
        <v>1.0292809999999999</v>
      </c>
      <c r="N39" s="429">
        <f t="shared" si="7"/>
        <v>15439214.999999998</v>
      </c>
    </row>
    <row r="40" spans="1:14">
      <c r="A40" s="622" t="s">
        <v>584</v>
      </c>
      <c r="B40" s="426" t="s">
        <v>542</v>
      </c>
      <c r="C40" s="440" t="s">
        <v>894</v>
      </c>
      <c r="D40" s="427">
        <v>43271</v>
      </c>
      <c r="E40" s="427">
        <v>45828</v>
      </c>
      <c r="F40" s="441">
        <v>7.7499999999999999E-2</v>
      </c>
      <c r="G40" s="440">
        <v>285000000</v>
      </c>
      <c r="H40" s="440">
        <v>55218750</v>
      </c>
      <c r="I40" s="440">
        <v>49093783.26591441</v>
      </c>
      <c r="J40" s="617">
        <v>300557509.98458278</v>
      </c>
      <c r="L40" s="427">
        <v>44536</v>
      </c>
      <c r="M40" s="428">
        <v>1.0292809999999999</v>
      </c>
      <c r="N40" s="429">
        <f t="shared" si="7"/>
        <v>293345084.99999994</v>
      </c>
    </row>
    <row r="41" spans="1:14" ht="14.4" thickBot="1">
      <c r="B41" s="433"/>
      <c r="C41" s="434"/>
      <c r="D41" s="435"/>
      <c r="E41" s="435"/>
      <c r="F41" s="415"/>
      <c r="G41" s="431">
        <f>+SUM(G38:G40)</f>
        <v>375000000</v>
      </c>
      <c r="H41" s="431">
        <f t="shared" ref="H41:I41" si="9">+SUM(H38:H40)</f>
        <v>93674999.480931744</v>
      </c>
      <c r="I41" s="431">
        <f t="shared" si="9"/>
        <v>84664473.505588114</v>
      </c>
      <c r="J41" s="431">
        <f>+SUM(J38:J40)</f>
        <v>393443069.22584081</v>
      </c>
    </row>
    <row r="42" spans="1:14" ht="14.4" thickTop="1">
      <c r="B42" s="433"/>
      <c r="C42" s="442"/>
      <c r="D42" s="443"/>
      <c r="E42" s="443"/>
      <c r="F42" s="444"/>
      <c r="G42" s="445"/>
      <c r="H42" s="445"/>
      <c r="I42" s="445"/>
      <c r="J42" s="445"/>
    </row>
    <row r="43" spans="1:14">
      <c r="A43" s="422" t="s">
        <v>727</v>
      </c>
      <c r="B43" s="423"/>
      <c r="C43" s="424"/>
      <c r="D43" s="423"/>
      <c r="E43" s="423"/>
      <c r="F43" s="423"/>
      <c r="G43" s="423"/>
      <c r="H43" s="423"/>
      <c r="I43" s="423"/>
      <c r="J43" s="423"/>
      <c r="L43" s="423"/>
      <c r="M43" s="425"/>
      <c r="N43" s="425"/>
    </row>
    <row r="44" spans="1:14">
      <c r="A44" s="622" t="s">
        <v>712</v>
      </c>
      <c r="B44" s="426" t="s">
        <v>543</v>
      </c>
      <c r="C44" s="611" t="s">
        <v>897</v>
      </c>
      <c r="D44" s="427">
        <v>44104</v>
      </c>
      <c r="E44" s="427">
        <v>47753</v>
      </c>
      <c r="F44" s="615">
        <v>6.5000000000000002E-2</v>
      </c>
      <c r="G44" s="617">
        <v>5000</v>
      </c>
      <c r="H44" s="617">
        <v>2438.8356164383558</v>
      </c>
      <c r="I44" s="617">
        <v>2437.0547945205471</v>
      </c>
      <c r="J44" s="617">
        <v>35845162.224657536</v>
      </c>
      <c r="K44" s="447"/>
      <c r="L44" s="427">
        <v>44550</v>
      </c>
      <c r="M44" s="428">
        <v>1.01</v>
      </c>
      <c r="N44" s="437">
        <f>+G44*M44</f>
        <v>5050</v>
      </c>
    </row>
    <row r="45" spans="1:14" ht="14.4" thickBot="1">
      <c r="B45" s="433"/>
      <c r="C45" s="434"/>
      <c r="D45" s="435"/>
      <c r="E45" s="435"/>
      <c r="F45" s="415"/>
      <c r="G45" s="438">
        <f>+SUM(G44)</f>
        <v>5000</v>
      </c>
      <c r="H45" s="438">
        <f t="shared" ref="H45:J45" si="10">+SUM(H44)</f>
        <v>2438.8356164383558</v>
      </c>
      <c r="I45" s="438">
        <f>+SUM(I44)</f>
        <v>2437.0547945205471</v>
      </c>
      <c r="J45" s="438">
        <f t="shared" si="10"/>
        <v>35845162.224657536</v>
      </c>
      <c r="K45" s="447"/>
    </row>
    <row r="46" spans="1:14" ht="14.4" thickTop="1">
      <c r="B46" s="433"/>
      <c r="C46" s="434"/>
      <c r="D46" s="435"/>
      <c r="E46" s="435"/>
      <c r="F46" s="415"/>
      <c r="G46" s="446"/>
      <c r="H46" s="446"/>
      <c r="I46" s="446"/>
      <c r="J46" s="446"/>
      <c r="K46" s="447"/>
    </row>
    <row r="47" spans="1:14">
      <c r="A47" s="422" t="s">
        <v>902</v>
      </c>
      <c r="B47" s="423"/>
      <c r="C47" s="424"/>
      <c r="D47" s="423"/>
      <c r="E47" s="423"/>
      <c r="F47" s="423"/>
      <c r="G47" s="423"/>
      <c r="H47" s="423"/>
      <c r="I47" s="423"/>
      <c r="J47" s="423"/>
      <c r="L47" s="423"/>
      <c r="M47" s="425"/>
      <c r="N47" s="425"/>
    </row>
    <row r="48" spans="1:14">
      <c r="A48" s="622" t="s">
        <v>826</v>
      </c>
      <c r="B48" s="426" t="s">
        <v>543</v>
      </c>
      <c r="C48" s="611" t="s">
        <v>903</v>
      </c>
      <c r="D48" s="427">
        <v>44007</v>
      </c>
      <c r="E48" s="427">
        <v>46198</v>
      </c>
      <c r="F48" s="615">
        <v>6.1499999999999999E-2</v>
      </c>
      <c r="G48" s="617">
        <v>10000</v>
      </c>
      <c r="H48" s="617">
        <v>2005.0684931506848</v>
      </c>
      <c r="I48" s="617">
        <v>1991.5890410958907</v>
      </c>
      <c r="J48" s="617">
        <v>71761400.22356163</v>
      </c>
      <c r="K48" s="447"/>
      <c r="L48" s="427">
        <v>44550</v>
      </c>
      <c r="M48" s="428">
        <v>1.01</v>
      </c>
      <c r="N48" s="437">
        <f>+G48*M48</f>
        <v>10100</v>
      </c>
    </row>
    <row r="49" spans="1:14" ht="14.4" thickBot="1">
      <c r="B49" s="433"/>
      <c r="C49" s="434"/>
      <c r="D49" s="435"/>
      <c r="E49" s="435"/>
      <c r="F49" s="415"/>
      <c r="G49" s="438">
        <f>+SUM(G48)</f>
        <v>10000</v>
      </c>
      <c r="H49" s="438">
        <f t="shared" ref="H49" si="11">+SUM(H48)</f>
        <v>2005.0684931506848</v>
      </c>
      <c r="I49" s="438">
        <f>+SUM(I48)</f>
        <v>1991.5890410958907</v>
      </c>
      <c r="J49" s="438">
        <f t="shared" ref="J49" si="12">+SUM(J48)</f>
        <v>71761400.22356163</v>
      </c>
      <c r="K49" s="447"/>
    </row>
    <row r="50" spans="1:14" ht="14.4" thickTop="1">
      <c r="B50" s="433"/>
      <c r="C50" s="434"/>
      <c r="D50" s="435"/>
      <c r="E50" s="435"/>
      <c r="F50" s="415"/>
      <c r="G50" s="446"/>
      <c r="H50" s="446"/>
      <c r="I50" s="446"/>
      <c r="J50" s="446"/>
      <c r="K50" s="447"/>
    </row>
    <row r="51" spans="1:14">
      <c r="B51" s="433"/>
      <c r="C51" s="448"/>
      <c r="D51" s="443"/>
      <c r="E51" s="443"/>
      <c r="F51" s="449"/>
      <c r="G51" s="450"/>
      <c r="H51" s="450"/>
      <c r="I51" s="450"/>
      <c r="J51" s="450"/>
    </row>
    <row r="52" spans="1:14">
      <c r="A52" s="422" t="s">
        <v>728</v>
      </c>
      <c r="B52" s="423"/>
      <c r="C52" s="424"/>
      <c r="D52" s="423"/>
      <c r="E52" s="423"/>
      <c r="F52" s="423"/>
      <c r="G52" s="423"/>
      <c r="H52" s="423"/>
      <c r="I52" s="423"/>
      <c r="J52" s="423"/>
      <c r="L52" s="423"/>
      <c r="M52" s="425"/>
      <c r="N52" s="425"/>
    </row>
    <row r="53" spans="1:14">
      <c r="A53" s="451"/>
      <c r="B53" s="426"/>
      <c r="C53" s="440"/>
      <c r="D53" s="427"/>
      <c r="E53" s="427"/>
      <c r="F53" s="441"/>
      <c r="G53" s="452"/>
      <c r="H53" s="452"/>
      <c r="I53" s="452"/>
      <c r="J53" s="429"/>
      <c r="L53" s="427" t="s">
        <v>203</v>
      </c>
      <c r="M53" s="427" t="s">
        <v>203</v>
      </c>
      <c r="N53" s="453">
        <f t="shared" ref="N53:N54" si="13">+J53</f>
        <v>0</v>
      </c>
    </row>
    <row r="54" spans="1:14">
      <c r="A54" s="451"/>
      <c r="B54" s="426"/>
      <c r="C54" s="440"/>
      <c r="D54" s="427"/>
      <c r="E54" s="427"/>
      <c r="F54" s="441"/>
      <c r="G54" s="452"/>
      <c r="H54" s="452"/>
      <c r="I54" s="452"/>
      <c r="J54" s="429"/>
      <c r="L54" s="427" t="s">
        <v>203</v>
      </c>
      <c r="M54" s="427" t="s">
        <v>203</v>
      </c>
      <c r="N54" s="453">
        <f t="shared" si="13"/>
        <v>0</v>
      </c>
    </row>
    <row r="55" spans="1:14" ht="14.4" thickBot="1">
      <c r="B55" s="433"/>
      <c r="C55" s="434"/>
      <c r="D55" s="435"/>
      <c r="E55" s="435"/>
      <c r="F55" s="415"/>
      <c r="G55" s="431">
        <f>+SUM(G53:G54)</f>
        <v>0</v>
      </c>
      <c r="H55" s="431">
        <f>+SUM(H53:H54)</f>
        <v>0</v>
      </c>
      <c r="I55" s="431">
        <f>+SUM(I53:I54)</f>
        <v>0</v>
      </c>
      <c r="J55" s="431">
        <f>+SUM(J53:J54)</f>
        <v>0</v>
      </c>
      <c r="K55" s="454"/>
    </row>
    <row r="56" spans="1:14" ht="14.4" thickTop="1">
      <c r="B56" s="433"/>
      <c r="C56" s="434"/>
      <c r="D56" s="435"/>
      <c r="E56" s="435"/>
      <c r="F56" s="415"/>
      <c r="G56" s="455"/>
      <c r="H56" s="455"/>
      <c r="I56" s="455"/>
      <c r="J56" s="455"/>
      <c r="L56" s="435"/>
      <c r="M56" s="446"/>
      <c r="N56" s="446"/>
    </row>
    <row r="57" spans="1:14">
      <c r="B57" s="433"/>
      <c r="C57" s="434"/>
      <c r="D57" s="435"/>
      <c r="E57" s="435"/>
      <c r="F57" s="415"/>
      <c r="G57" s="455"/>
      <c r="H57" s="455"/>
      <c r="I57" s="455"/>
      <c r="J57" s="455"/>
      <c r="L57" s="435"/>
      <c r="M57" s="446"/>
      <c r="N57" s="446"/>
    </row>
    <row r="58" spans="1:14">
      <c r="A58" s="422" t="s">
        <v>729</v>
      </c>
      <c r="B58" s="423"/>
      <c r="C58" s="424"/>
      <c r="D58" s="423"/>
      <c r="E58" s="423"/>
      <c r="F58" s="423"/>
      <c r="G58" s="423"/>
      <c r="H58" s="423"/>
      <c r="I58" s="423"/>
      <c r="J58" s="423"/>
      <c r="L58" s="423"/>
      <c r="M58" s="425"/>
      <c r="N58" s="425"/>
    </row>
    <row r="59" spans="1:14">
      <c r="A59" s="622" t="s">
        <v>381</v>
      </c>
      <c r="B59" s="426" t="s">
        <v>542</v>
      </c>
      <c r="C59" s="612" t="s">
        <v>641</v>
      </c>
      <c r="D59" s="427">
        <v>44176</v>
      </c>
      <c r="E59" s="427">
        <v>45271</v>
      </c>
      <c r="F59" s="441">
        <v>4.65E-2</v>
      </c>
      <c r="G59" s="440">
        <v>103017205</v>
      </c>
      <c r="H59" s="440">
        <v>14370900.0975</v>
      </c>
      <c r="I59" s="440">
        <v>3346647.9679109757</v>
      </c>
      <c r="J59" s="440">
        <v>114041457.12958902</v>
      </c>
      <c r="L59" s="427" t="s">
        <v>203</v>
      </c>
      <c r="M59" s="427" t="s">
        <v>203</v>
      </c>
      <c r="N59" s="453">
        <f t="shared" ref="N59:N61" si="14">+J59</f>
        <v>114041457.12958902</v>
      </c>
    </row>
    <row r="60" spans="1:14" s="461" customFormat="1">
      <c r="A60" s="456"/>
      <c r="B60" s="457"/>
      <c r="C60" s="462"/>
      <c r="D60" s="459"/>
      <c r="E60" s="459"/>
      <c r="F60" s="460"/>
      <c r="G60" s="458"/>
      <c r="H60" s="458"/>
      <c r="I60" s="458"/>
      <c r="J60" s="458"/>
      <c r="L60" s="427" t="s">
        <v>203</v>
      </c>
      <c r="M60" s="427" t="s">
        <v>203</v>
      </c>
      <c r="N60" s="453">
        <f t="shared" si="14"/>
        <v>0</v>
      </c>
    </row>
    <row r="61" spans="1:14" s="461" customFormat="1">
      <c r="A61" s="456"/>
      <c r="B61" s="457"/>
      <c r="C61" s="462"/>
      <c r="D61" s="459"/>
      <c r="E61" s="459"/>
      <c r="F61" s="460"/>
      <c r="G61" s="458"/>
      <c r="H61" s="458"/>
      <c r="I61" s="458"/>
      <c r="J61" s="458"/>
      <c r="L61" s="427" t="s">
        <v>203</v>
      </c>
      <c r="M61" s="427" t="s">
        <v>203</v>
      </c>
      <c r="N61" s="453">
        <f t="shared" si="14"/>
        <v>0</v>
      </c>
    </row>
    <row r="62" spans="1:14" ht="14.4" thickBot="1">
      <c r="B62" s="433"/>
      <c r="C62" s="434"/>
      <c r="D62" s="435"/>
      <c r="E62" s="435"/>
      <c r="F62" s="415"/>
      <c r="G62" s="431">
        <f>+SUM(G59:G61)</f>
        <v>103017205</v>
      </c>
      <c r="H62" s="431">
        <f>+SUM(H59:H61)</f>
        <v>14370900.0975</v>
      </c>
      <c r="I62" s="431">
        <f>+SUM(I59:I61)</f>
        <v>3346647.9679109757</v>
      </c>
      <c r="J62" s="431">
        <f>+SUM(J59:J61)</f>
        <v>114041457.12958902</v>
      </c>
      <c r="K62" s="454"/>
    </row>
    <row r="63" spans="1:14" ht="14.4" thickTop="1">
      <c r="B63" s="433"/>
      <c r="C63" s="434"/>
      <c r="D63" s="435"/>
      <c r="E63" s="435"/>
      <c r="F63" s="415"/>
      <c r="G63" s="432"/>
      <c r="H63" s="432"/>
      <c r="I63" s="432"/>
      <c r="J63" s="432"/>
    </row>
    <row r="64" spans="1:14">
      <c r="B64" s="433"/>
      <c r="C64" s="442"/>
      <c r="D64" s="443"/>
      <c r="E64" s="443"/>
      <c r="F64" s="444"/>
      <c r="G64" s="445"/>
      <c r="H64" s="445"/>
      <c r="I64" s="445"/>
      <c r="J64" s="445"/>
      <c r="L64" s="443"/>
      <c r="M64" s="446"/>
      <c r="N64" s="446"/>
    </row>
    <row r="65" spans="1:14">
      <c r="B65" s="433"/>
      <c r="C65" s="442"/>
      <c r="D65" s="443"/>
      <c r="E65" s="443"/>
      <c r="F65" s="444"/>
      <c r="G65" s="445"/>
      <c r="H65" s="445"/>
      <c r="I65" s="445"/>
      <c r="J65" s="445"/>
      <c r="L65" s="443"/>
      <c r="M65" s="446"/>
      <c r="N65" s="446"/>
    </row>
    <row r="66" spans="1:14">
      <c r="A66" s="422" t="s">
        <v>899</v>
      </c>
      <c r="B66" s="423"/>
      <c r="C66" s="424"/>
      <c r="D66" s="423"/>
      <c r="E66" s="423"/>
      <c r="F66" s="423"/>
      <c r="G66" s="423"/>
      <c r="H66" s="423"/>
      <c r="I66" s="423"/>
      <c r="J66" s="423"/>
      <c r="L66" s="423"/>
      <c r="M66" s="425"/>
      <c r="N66" s="425"/>
    </row>
    <row r="67" spans="1:14">
      <c r="A67" s="451" t="s">
        <v>381</v>
      </c>
      <c r="B67" s="626" t="s">
        <v>543</v>
      </c>
      <c r="C67" s="429" t="s">
        <v>898</v>
      </c>
      <c r="D67" s="625">
        <v>44510</v>
      </c>
      <c r="E67" s="625">
        <v>45236</v>
      </c>
      <c r="F67" s="624">
        <v>3.5000000000000003E-2</v>
      </c>
      <c r="G67" s="623">
        <v>750000</v>
      </c>
      <c r="H67" s="623">
        <v>26178.078767123301</v>
      </c>
      <c r="I67" s="623">
        <v>15821.917808219199</v>
      </c>
      <c r="J67" s="623">
        <v>5449077220.3887663</v>
      </c>
      <c r="L67" s="427" t="s">
        <v>203</v>
      </c>
      <c r="M67" s="427" t="s">
        <v>203</v>
      </c>
      <c r="N67" s="437">
        <f>+J67</f>
        <v>5449077220.3887663</v>
      </c>
    </row>
    <row r="68" spans="1:14" ht="14.4" thickBot="1">
      <c r="B68" s="433"/>
      <c r="C68" s="442"/>
      <c r="D68" s="443"/>
      <c r="E68" s="443"/>
      <c r="F68" s="444"/>
      <c r="G68" s="463">
        <f>+SUM(G67:G67)</f>
        <v>750000</v>
      </c>
      <c r="H68" s="463">
        <f>+SUM(H67:H67)</f>
        <v>26178.078767123301</v>
      </c>
      <c r="I68" s="463">
        <f>+SUM(I67:I67)</f>
        <v>15821.917808219199</v>
      </c>
      <c r="J68" s="463">
        <f>+SUM(J67:J67)</f>
        <v>5449077220.3887663</v>
      </c>
      <c r="K68" s="454"/>
      <c r="L68" s="443"/>
    </row>
    <row r="69" spans="1:14" ht="14.4" thickTop="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S116"/>
  <sheetViews>
    <sheetView showGridLines="0" zoomScaleNormal="100" workbookViewId="0"/>
  </sheetViews>
  <sheetFormatPr baseColWidth="10" defaultColWidth="8.6640625" defaultRowHeight="13.8"/>
  <cols>
    <col min="1" max="1" width="2.44140625" style="503" customWidth="1"/>
    <col min="2" max="2" width="16.6640625" style="503" customWidth="1"/>
    <col min="3" max="3" width="58.6640625" style="503" customWidth="1"/>
    <col min="4" max="4" width="16" style="503" customWidth="1"/>
    <col min="5" max="5" width="14.44140625" style="503" customWidth="1"/>
    <col min="6" max="6" width="12.109375" style="503" customWidth="1"/>
    <col min="7" max="7" width="16.33203125" style="503" customWidth="1"/>
    <col min="8" max="10" width="12.109375" style="503" customWidth="1"/>
    <col min="11" max="11" width="8.6640625" style="503"/>
    <col min="12" max="12" width="13.6640625" style="503" bestFit="1" customWidth="1"/>
    <col min="13" max="13" width="8.6640625" style="503"/>
    <col min="14" max="14" width="8.88671875" style="503" bestFit="1" customWidth="1"/>
    <col min="15" max="15" width="11.88671875" style="503" bestFit="1" customWidth="1"/>
    <col min="16" max="16384" width="8.6640625" style="503"/>
  </cols>
  <sheetData>
    <row r="1" spans="2:19" s="33" customFormat="1" ht="10.199999999999999" customHeight="1">
      <c r="O1" s="34"/>
      <c r="P1" s="34"/>
    </row>
    <row r="2" spans="2:19" s="33" customFormat="1" ht="20.399999999999999" customHeight="1">
      <c r="B2" s="665"/>
      <c r="C2" s="665"/>
      <c r="D2" s="665"/>
      <c r="E2" s="665"/>
      <c r="F2" s="665"/>
      <c r="G2" s="665"/>
      <c r="H2" s="665"/>
      <c r="I2" s="665"/>
      <c r="J2" s="665"/>
      <c r="K2" s="665"/>
      <c r="L2" s="665"/>
      <c r="M2" s="665"/>
      <c r="N2" s="665"/>
      <c r="O2" s="665"/>
      <c r="P2" s="665"/>
      <c r="Q2" s="665"/>
      <c r="R2" s="665"/>
      <c r="S2" s="665"/>
    </row>
    <row r="3" spans="2:19" s="33" customFormat="1" ht="18">
      <c r="B3" s="674"/>
      <c r="C3" s="674"/>
      <c r="D3" s="674"/>
      <c r="E3" s="674"/>
      <c r="F3" s="674"/>
      <c r="G3" s="674"/>
      <c r="H3" s="674"/>
      <c r="I3" s="674"/>
      <c r="J3" s="674"/>
      <c r="K3" s="674"/>
      <c r="L3" s="674"/>
      <c r="O3" s="34"/>
      <c r="P3" s="34"/>
    </row>
    <row r="4" spans="2:19" s="33" customFormat="1" ht="18">
      <c r="B4" s="674"/>
      <c r="C4" s="674"/>
      <c r="D4" s="674"/>
      <c r="E4" s="674"/>
      <c r="F4" s="674"/>
      <c r="G4" s="674"/>
      <c r="H4" s="674"/>
      <c r="I4" s="674"/>
      <c r="J4" s="674"/>
      <c r="K4" s="674"/>
      <c r="L4" s="674"/>
      <c r="O4" s="34"/>
      <c r="P4" s="34"/>
    </row>
    <row r="5" spans="2:19" s="33" customFormat="1" ht="18.600000000000001" customHeight="1">
      <c r="B5" s="674"/>
      <c r="C5" s="674"/>
      <c r="D5" s="674"/>
      <c r="E5" s="674"/>
      <c r="F5" s="674"/>
      <c r="G5" s="674"/>
      <c r="H5" s="674"/>
      <c r="I5" s="674"/>
      <c r="J5" s="674"/>
      <c r="K5" s="674"/>
      <c r="L5" s="674"/>
      <c r="O5" s="34"/>
      <c r="P5" s="34"/>
    </row>
    <row r="6" spans="2:19" s="33" customFormat="1" ht="20.399999999999999" customHeight="1">
      <c r="B6" s="666"/>
      <c r="C6" s="666"/>
      <c r="D6" s="666"/>
      <c r="E6" s="666"/>
      <c r="F6" s="666"/>
      <c r="G6" s="666"/>
      <c r="H6" s="666"/>
      <c r="I6" s="666"/>
      <c r="J6" s="666"/>
      <c r="K6" s="666"/>
      <c r="L6" s="666"/>
      <c r="M6" s="666"/>
      <c r="N6" s="666"/>
      <c r="O6" s="666"/>
      <c r="P6" s="666"/>
      <c r="Q6" s="666"/>
      <c r="R6" s="666"/>
      <c r="S6" s="666"/>
    </row>
    <row r="7" spans="2:19" s="33" customFormat="1" ht="15.6">
      <c r="H7" s="28"/>
      <c r="O7" s="34"/>
      <c r="P7" s="34"/>
    </row>
    <row r="8" spans="2:19">
      <c r="I8" s="38" t="s">
        <v>603</v>
      </c>
    </row>
    <row r="9" spans="2:19" ht="15.6">
      <c r="B9" s="687" t="s">
        <v>385</v>
      </c>
      <c r="C9" s="687"/>
      <c r="D9" s="687"/>
      <c r="E9" s="687"/>
      <c r="F9" s="687"/>
      <c r="G9" s="687"/>
      <c r="H9" s="687"/>
      <c r="I9" s="687"/>
    </row>
    <row r="10" spans="2:19" ht="11.4" customHeight="1">
      <c r="B10" s="688" t="s">
        <v>319</v>
      </c>
      <c r="C10" s="688"/>
      <c r="D10" s="688"/>
      <c r="E10" s="688"/>
      <c r="F10" s="688"/>
      <c r="G10" s="688"/>
      <c r="H10" s="688"/>
      <c r="I10" s="688"/>
      <c r="J10" s="28"/>
    </row>
    <row r="11" spans="2:19" ht="14.4">
      <c r="B11" s="689" t="s">
        <v>954</v>
      </c>
      <c r="C11" s="689"/>
      <c r="D11" s="689"/>
      <c r="E11" s="689"/>
      <c r="F11" s="689"/>
      <c r="G11" s="689"/>
      <c r="H11" s="689"/>
      <c r="I11" s="689"/>
      <c r="J11" s="28"/>
    </row>
    <row r="12" spans="2:19" ht="14.4">
      <c r="B12" s="504"/>
      <c r="C12" s="504"/>
      <c r="D12" s="28"/>
      <c r="E12" s="28"/>
      <c r="F12" s="28"/>
      <c r="G12" s="28"/>
      <c r="H12" s="28"/>
      <c r="I12" s="28"/>
      <c r="J12" s="28"/>
    </row>
    <row r="13" spans="2:19" ht="14.4">
      <c r="B13" s="505" t="s">
        <v>320</v>
      </c>
      <c r="C13" s="505"/>
      <c r="D13" s="28"/>
      <c r="E13" s="28"/>
      <c r="F13" s="28"/>
      <c r="G13" s="28"/>
      <c r="H13" s="28"/>
      <c r="I13" s="28"/>
      <c r="J13" s="28"/>
    </row>
    <row r="14" spans="2:19" ht="14.4">
      <c r="B14" s="504"/>
      <c r="C14" s="504"/>
      <c r="D14" s="28"/>
      <c r="E14" s="28"/>
      <c r="F14" s="28"/>
      <c r="G14" s="28"/>
      <c r="H14" s="28"/>
      <c r="I14" s="28"/>
      <c r="J14" s="28"/>
    </row>
    <row r="15" spans="2:19" ht="14.4">
      <c r="B15" s="506" t="s">
        <v>321</v>
      </c>
      <c r="C15" s="506"/>
      <c r="D15" s="507" t="s">
        <v>146</v>
      </c>
      <c r="E15" s="28"/>
      <c r="F15" s="28"/>
      <c r="G15" s="28"/>
      <c r="H15" s="28"/>
      <c r="I15" s="28"/>
      <c r="J15" s="28"/>
    </row>
    <row r="16" spans="2:19" ht="14.4">
      <c r="B16" s="506" t="s">
        <v>322</v>
      </c>
      <c r="C16" s="506"/>
      <c r="D16" s="507" t="s">
        <v>323</v>
      </c>
      <c r="E16" s="28"/>
      <c r="F16" s="28"/>
      <c r="G16" s="28"/>
      <c r="H16" s="28"/>
      <c r="I16" s="28"/>
      <c r="J16" s="28"/>
    </row>
    <row r="17" spans="2:10" ht="14.4">
      <c r="B17" s="506" t="s">
        <v>324</v>
      </c>
      <c r="C17" s="506"/>
      <c r="D17" s="508">
        <v>27</v>
      </c>
      <c r="E17" s="28"/>
      <c r="F17" s="28"/>
      <c r="G17" s="28"/>
      <c r="H17" s="28"/>
      <c r="I17" s="28"/>
      <c r="J17" s="28"/>
    </row>
    <row r="18" spans="2:10" ht="14.4">
      <c r="B18" s="506" t="s">
        <v>325</v>
      </c>
      <c r="C18" s="506"/>
      <c r="D18" s="507" t="s">
        <v>326</v>
      </c>
      <c r="E18" s="28"/>
      <c r="F18" s="28"/>
      <c r="G18" s="28"/>
      <c r="H18" s="28"/>
      <c r="I18" s="28"/>
      <c r="J18" s="28"/>
    </row>
    <row r="19" spans="2:10" ht="14.4">
      <c r="B19" s="506" t="s">
        <v>327</v>
      </c>
      <c r="C19" s="506"/>
      <c r="D19" s="507" t="s">
        <v>328</v>
      </c>
      <c r="E19" s="28"/>
      <c r="F19" s="28"/>
      <c r="G19" s="28"/>
      <c r="H19" s="28"/>
      <c r="I19" s="28"/>
      <c r="J19" s="28"/>
    </row>
    <row r="20" spans="2:10" ht="14.4">
      <c r="B20" s="506" t="s">
        <v>329</v>
      </c>
      <c r="C20" s="506"/>
      <c r="D20" s="509" t="s">
        <v>330</v>
      </c>
      <c r="E20" s="28"/>
      <c r="F20" s="28"/>
      <c r="G20" s="28"/>
      <c r="H20" s="28"/>
      <c r="I20" s="28"/>
      <c r="J20" s="28"/>
    </row>
    <row r="21" spans="2:10" ht="14.4">
      <c r="B21" s="506" t="s">
        <v>331</v>
      </c>
      <c r="C21" s="506"/>
      <c r="D21" s="509" t="s">
        <v>382</v>
      </c>
      <c r="E21" s="28"/>
      <c r="F21" s="28"/>
      <c r="G21" s="28"/>
      <c r="H21" s="28"/>
      <c r="I21" s="28"/>
      <c r="J21" s="28"/>
    </row>
    <row r="22" spans="2:10" ht="14.4">
      <c r="B22" s="506" t="s">
        <v>332</v>
      </c>
      <c r="C22" s="506"/>
      <c r="D22" s="507" t="s">
        <v>326</v>
      </c>
      <c r="E22" s="28"/>
      <c r="F22" s="28"/>
      <c r="G22" s="28"/>
      <c r="H22" s="28"/>
      <c r="I22" s="28"/>
      <c r="J22" s="28"/>
    </row>
    <row r="23" spans="2:10" ht="14.4">
      <c r="B23" s="510"/>
      <c r="C23" s="510"/>
      <c r="D23" s="28"/>
      <c r="E23" s="28"/>
      <c r="F23" s="28"/>
      <c r="G23" s="28"/>
      <c r="H23" s="28"/>
      <c r="I23" s="28"/>
      <c r="J23" s="28"/>
    </row>
    <row r="24" spans="2:10" ht="14.4">
      <c r="B24" s="510"/>
      <c r="C24" s="510"/>
      <c r="D24" s="28"/>
      <c r="E24" s="28"/>
      <c r="F24" s="28"/>
      <c r="G24" s="28"/>
      <c r="H24" s="28"/>
      <c r="I24" s="28"/>
      <c r="J24" s="28"/>
    </row>
    <row r="25" spans="2:10" ht="14.4">
      <c r="B25" s="505" t="s">
        <v>333</v>
      </c>
      <c r="C25" s="505"/>
      <c r="D25" s="28"/>
      <c r="E25" s="28"/>
      <c r="F25" s="28"/>
      <c r="G25" s="28"/>
      <c r="H25" s="28"/>
      <c r="I25" s="28"/>
      <c r="J25" s="28"/>
    </row>
    <row r="26" spans="2:10" ht="14.4">
      <c r="B26" s="504"/>
      <c r="C26" s="504"/>
      <c r="D26" s="28"/>
      <c r="E26" s="28"/>
      <c r="F26" s="28"/>
      <c r="G26" s="28"/>
      <c r="H26" s="28"/>
      <c r="I26" s="28"/>
      <c r="J26" s="28"/>
    </row>
    <row r="27" spans="2:10" ht="14.4">
      <c r="B27" s="506" t="s">
        <v>334</v>
      </c>
      <c r="C27" s="506"/>
      <c r="D27" s="507" t="s">
        <v>335</v>
      </c>
      <c r="E27" s="28"/>
      <c r="F27" s="28"/>
      <c r="G27" s="28"/>
      <c r="H27" s="28"/>
      <c r="I27" s="28"/>
      <c r="J27" s="28"/>
    </row>
    <row r="28" spans="2:10" ht="14.4">
      <c r="B28" s="506" t="s">
        <v>336</v>
      </c>
      <c r="C28" s="506"/>
      <c r="D28" s="507" t="s">
        <v>337</v>
      </c>
      <c r="E28" s="28"/>
      <c r="F28" s="28"/>
      <c r="G28" s="28"/>
      <c r="H28" s="28"/>
      <c r="I28" s="28"/>
      <c r="J28" s="28"/>
    </row>
    <row r="29" spans="2:10" ht="14.4">
      <c r="B29" s="506" t="s">
        <v>338</v>
      </c>
      <c r="C29" s="506"/>
      <c r="D29" s="507" t="s">
        <v>378</v>
      </c>
      <c r="E29" s="28"/>
      <c r="F29" s="28"/>
      <c r="G29" s="28"/>
      <c r="H29" s="28"/>
      <c r="I29" s="28"/>
      <c r="J29" s="28"/>
    </row>
    <row r="30" spans="2:10" ht="14.4">
      <c r="B30" s="506" t="s">
        <v>334</v>
      </c>
      <c r="C30" s="506"/>
      <c r="D30" s="507" t="s">
        <v>339</v>
      </c>
      <c r="E30" s="28"/>
      <c r="F30" s="28"/>
      <c r="G30" s="28"/>
      <c r="H30" s="28"/>
      <c r="I30" s="28"/>
      <c r="J30" s="28"/>
    </row>
    <row r="31" spans="2:10">
      <c r="B31" s="506" t="s">
        <v>336</v>
      </c>
      <c r="C31" s="506"/>
      <c r="D31" s="507" t="s">
        <v>340</v>
      </c>
    </row>
    <row r="32" spans="2:10">
      <c r="B32" s="511"/>
    </row>
    <row r="33" spans="2:6">
      <c r="B33" s="512" t="s">
        <v>341</v>
      </c>
      <c r="C33" s="513"/>
    </row>
    <row r="35" spans="2:6">
      <c r="B35" s="690" t="s">
        <v>342</v>
      </c>
      <c r="C35" s="691"/>
      <c r="D35" s="690" t="s">
        <v>343</v>
      </c>
      <c r="E35" s="692"/>
      <c r="F35" s="691"/>
    </row>
    <row r="36" spans="2:6" ht="13.95" customHeight="1">
      <c r="B36" s="696" t="s">
        <v>344</v>
      </c>
      <c r="C36" s="697"/>
      <c r="D36" s="675" t="s">
        <v>345</v>
      </c>
      <c r="E36" s="680"/>
      <c r="F36" s="676"/>
    </row>
    <row r="37" spans="2:6" ht="13.95" customHeight="1">
      <c r="B37" s="698"/>
      <c r="C37" s="699"/>
      <c r="D37" s="675" t="s">
        <v>346</v>
      </c>
      <c r="E37" s="680"/>
      <c r="F37" s="676"/>
    </row>
    <row r="38" spans="2:6" ht="13.95" customHeight="1">
      <c r="B38" s="677" t="s">
        <v>347</v>
      </c>
      <c r="C38" s="678"/>
      <c r="D38" s="678"/>
      <c r="E38" s="678"/>
      <c r="F38" s="679"/>
    </row>
    <row r="39" spans="2:6" ht="15.75" customHeight="1">
      <c r="B39" s="675" t="s">
        <v>94</v>
      </c>
      <c r="C39" s="676"/>
      <c r="D39" s="675" t="s">
        <v>345</v>
      </c>
      <c r="E39" s="680"/>
      <c r="F39" s="676"/>
    </row>
    <row r="40" spans="2:6" ht="15.75" customHeight="1">
      <c r="B40" s="675" t="s">
        <v>195</v>
      </c>
      <c r="C40" s="676"/>
      <c r="D40" s="675" t="s">
        <v>346</v>
      </c>
      <c r="E40" s="680"/>
      <c r="F40" s="676"/>
    </row>
    <row r="41" spans="2:6" ht="15.75" customHeight="1">
      <c r="B41" s="675" t="s">
        <v>348</v>
      </c>
      <c r="C41" s="676"/>
      <c r="D41" s="675" t="s">
        <v>349</v>
      </c>
      <c r="E41" s="680"/>
      <c r="F41" s="676"/>
    </row>
    <row r="42" spans="2:6" ht="15.75" customHeight="1">
      <c r="B42" s="675" t="s">
        <v>350</v>
      </c>
      <c r="C42" s="676"/>
      <c r="D42" s="675" t="s">
        <v>953</v>
      </c>
      <c r="E42" s="680"/>
      <c r="F42" s="676"/>
    </row>
    <row r="43" spans="2:6" ht="15.75" customHeight="1">
      <c r="B43" s="675" t="s">
        <v>351</v>
      </c>
      <c r="C43" s="676"/>
      <c r="D43" s="675" t="s">
        <v>377</v>
      </c>
      <c r="E43" s="680"/>
      <c r="F43" s="676"/>
    </row>
    <row r="44" spans="2:6">
      <c r="B44" s="677" t="s">
        <v>352</v>
      </c>
      <c r="C44" s="678"/>
      <c r="D44" s="678"/>
      <c r="E44" s="678"/>
      <c r="F44" s="679"/>
    </row>
    <row r="45" spans="2:6" ht="15.75" customHeight="1">
      <c r="B45" s="675" t="s">
        <v>353</v>
      </c>
      <c r="C45" s="676"/>
      <c r="D45" s="675" t="s">
        <v>346</v>
      </c>
      <c r="E45" s="680"/>
      <c r="F45" s="676"/>
    </row>
    <row r="46" spans="2:6" ht="15.75" customHeight="1">
      <c r="B46" s="675" t="s">
        <v>424</v>
      </c>
      <c r="C46" s="676"/>
      <c r="D46" s="675" t="s">
        <v>819</v>
      </c>
      <c r="E46" s="680"/>
      <c r="F46" s="676"/>
    </row>
    <row r="47" spans="2:6" ht="15.75" customHeight="1">
      <c r="B47" s="675" t="s">
        <v>354</v>
      </c>
      <c r="C47" s="676"/>
      <c r="D47" s="675" t="s">
        <v>349</v>
      </c>
      <c r="E47" s="680"/>
      <c r="F47" s="676"/>
    </row>
    <row r="48" spans="2:6" ht="15" customHeight="1">
      <c r="B48" s="675" t="s">
        <v>622</v>
      </c>
      <c r="C48" s="676"/>
      <c r="D48" s="675" t="s">
        <v>621</v>
      </c>
      <c r="E48" s="680"/>
      <c r="F48" s="676"/>
    </row>
    <row r="49" spans="2:12" ht="15.75" customHeight="1">
      <c r="B49" s="675" t="s">
        <v>355</v>
      </c>
      <c r="C49" s="676"/>
      <c r="D49" s="675" t="s">
        <v>623</v>
      </c>
      <c r="E49" s="680"/>
      <c r="F49" s="676"/>
    </row>
    <row r="50" spans="2:12" ht="15.75" customHeight="1">
      <c r="B50" s="675" t="s">
        <v>913</v>
      </c>
      <c r="C50" s="676"/>
      <c r="D50" s="675" t="s">
        <v>907</v>
      </c>
      <c r="E50" s="680"/>
      <c r="F50" s="676"/>
    </row>
    <row r="51" spans="2:12" ht="15.75" customHeight="1">
      <c r="B51" s="675" t="s">
        <v>356</v>
      </c>
      <c r="C51" s="676"/>
      <c r="D51" s="675" t="s">
        <v>808</v>
      </c>
      <c r="E51" s="680"/>
      <c r="F51" s="676"/>
    </row>
    <row r="53" spans="2:12">
      <c r="B53" s="700" t="s">
        <v>358</v>
      </c>
      <c r="C53" s="700"/>
    </row>
    <row r="55" spans="2:12">
      <c r="B55" s="508" t="s">
        <v>955</v>
      </c>
      <c r="C55" s="508"/>
    </row>
    <row r="56" spans="2:12">
      <c r="B56" s="508" t="s">
        <v>800</v>
      </c>
      <c r="C56" s="508"/>
    </row>
    <row r="57" spans="2:12">
      <c r="B57" s="508"/>
      <c r="C57" s="508"/>
    </row>
    <row r="58" spans="2:12">
      <c r="B58" s="508" t="s">
        <v>814</v>
      </c>
      <c r="C58" s="508"/>
    </row>
    <row r="59" spans="2:12">
      <c r="B59" s="508"/>
      <c r="C59" s="508"/>
    </row>
    <row r="60" spans="2:12">
      <c r="B60" s="508" t="s">
        <v>815</v>
      </c>
      <c r="C60" s="508"/>
    </row>
    <row r="62" spans="2:12">
      <c r="B62" s="514" t="s">
        <v>359</v>
      </c>
      <c r="C62" s="514"/>
      <c r="D62" s="515">
        <v>30000000000</v>
      </c>
    </row>
    <row r="63" spans="2:12">
      <c r="B63" s="514" t="s">
        <v>360</v>
      </c>
      <c r="C63" s="514"/>
      <c r="D63" s="515">
        <v>25000000000</v>
      </c>
      <c r="F63" s="516"/>
      <c r="L63" s="517"/>
    </row>
    <row r="64" spans="2:12">
      <c r="B64" s="514" t="s">
        <v>300</v>
      </c>
      <c r="C64" s="514"/>
      <c r="D64" s="515">
        <v>25000000000</v>
      </c>
      <c r="F64" s="516"/>
      <c r="L64" s="517"/>
    </row>
    <row r="65" spans="2:12">
      <c r="B65" s="514" t="s">
        <v>361</v>
      </c>
      <c r="C65" s="514"/>
      <c r="D65" s="515">
        <v>1000000</v>
      </c>
      <c r="F65" s="516"/>
      <c r="L65" s="517"/>
    </row>
    <row r="66" spans="2:12">
      <c r="B66" s="514" t="s">
        <v>920</v>
      </c>
      <c r="C66" s="514"/>
      <c r="D66" s="515">
        <v>4932000000</v>
      </c>
    </row>
    <row r="68" spans="2:12" ht="15" customHeight="1">
      <c r="B68" s="693" t="s">
        <v>362</v>
      </c>
      <c r="C68" s="694"/>
      <c r="D68" s="694"/>
      <c r="E68" s="694"/>
      <c r="F68" s="694"/>
      <c r="G68" s="694"/>
      <c r="H68" s="694"/>
      <c r="I68" s="695"/>
    </row>
    <row r="69" spans="2:12" ht="52.8">
      <c r="B69" s="150" t="s">
        <v>363</v>
      </c>
      <c r="C69" s="150" t="s">
        <v>211</v>
      </c>
      <c r="D69" s="150" t="s">
        <v>364</v>
      </c>
      <c r="E69" s="150" t="s">
        <v>365</v>
      </c>
      <c r="F69" s="150" t="s">
        <v>251</v>
      </c>
      <c r="G69" s="150" t="s">
        <v>366</v>
      </c>
      <c r="H69" s="150" t="s">
        <v>252</v>
      </c>
      <c r="I69" s="150" t="s">
        <v>367</v>
      </c>
    </row>
    <row r="70" spans="2:12">
      <c r="B70" s="709">
        <v>1</v>
      </c>
      <c r="C70" s="709" t="s">
        <v>213</v>
      </c>
      <c r="D70" s="518" t="s">
        <v>620</v>
      </c>
      <c r="E70" s="701">
        <v>24999</v>
      </c>
      <c r="F70" s="709" t="s">
        <v>368</v>
      </c>
      <c r="G70" s="701">
        <v>24999</v>
      </c>
      <c r="H70" s="705">
        <v>24999000000</v>
      </c>
      <c r="I70" s="707">
        <v>0.99995999999999996</v>
      </c>
    </row>
    <row r="71" spans="2:12">
      <c r="B71" s="710"/>
      <c r="C71" s="710"/>
      <c r="D71" s="519" t="s">
        <v>792</v>
      </c>
      <c r="E71" s="702"/>
      <c r="F71" s="710"/>
      <c r="G71" s="702"/>
      <c r="H71" s="706"/>
      <c r="I71" s="708"/>
    </row>
    <row r="72" spans="2:12">
      <c r="B72" s="520">
        <v>2</v>
      </c>
      <c r="C72" s="520" t="s">
        <v>369</v>
      </c>
      <c r="D72" s="540">
        <v>10000</v>
      </c>
      <c r="E72" s="520">
        <v>1</v>
      </c>
      <c r="F72" s="520" t="s">
        <v>368</v>
      </c>
      <c r="G72" s="520">
        <v>1</v>
      </c>
      <c r="H72" s="521">
        <v>1000000</v>
      </c>
      <c r="I72" s="548">
        <v>4.0000000000000003E-5</v>
      </c>
    </row>
    <row r="74" spans="2:12" ht="15" customHeight="1">
      <c r="B74" s="693" t="s">
        <v>370</v>
      </c>
      <c r="C74" s="694"/>
      <c r="D74" s="694"/>
      <c r="E74" s="694"/>
      <c r="F74" s="694"/>
      <c r="G74" s="694"/>
      <c r="H74" s="694"/>
      <c r="I74" s="695"/>
    </row>
    <row r="75" spans="2:12" ht="39.6">
      <c r="B75" s="150" t="s">
        <v>363</v>
      </c>
      <c r="C75" s="150" t="s">
        <v>211</v>
      </c>
      <c r="D75" s="150" t="s">
        <v>364</v>
      </c>
      <c r="E75" s="150" t="s">
        <v>365</v>
      </c>
      <c r="F75" s="150" t="s">
        <v>251</v>
      </c>
      <c r="G75" s="150" t="s">
        <v>366</v>
      </c>
      <c r="H75" s="150" t="s">
        <v>252</v>
      </c>
      <c r="I75" s="150" t="s">
        <v>371</v>
      </c>
    </row>
    <row r="76" spans="2:12">
      <c r="B76" s="709">
        <v>1</v>
      </c>
      <c r="C76" s="709" t="s">
        <v>213</v>
      </c>
      <c r="D76" s="518" t="s">
        <v>620</v>
      </c>
      <c r="E76" s="701">
        <v>24999</v>
      </c>
      <c r="F76" s="709" t="s">
        <v>368</v>
      </c>
      <c r="G76" s="701">
        <v>24999</v>
      </c>
      <c r="H76" s="705">
        <v>24999000000</v>
      </c>
      <c r="I76" s="707">
        <v>0.99995999999999996</v>
      </c>
    </row>
    <row r="77" spans="2:12">
      <c r="B77" s="710"/>
      <c r="C77" s="710"/>
      <c r="D77" s="519" t="s">
        <v>792</v>
      </c>
      <c r="E77" s="702"/>
      <c r="F77" s="710"/>
      <c r="G77" s="702"/>
      <c r="H77" s="706"/>
      <c r="I77" s="708"/>
    </row>
    <row r="78" spans="2:12">
      <c r="B78" s="520">
        <v>2</v>
      </c>
      <c r="C78" s="520" t="s">
        <v>369</v>
      </c>
      <c r="D78" s="540">
        <v>10000</v>
      </c>
      <c r="E78" s="520">
        <v>1</v>
      </c>
      <c r="F78" s="520" t="s">
        <v>368</v>
      </c>
      <c r="G78" s="520">
        <v>1</v>
      </c>
      <c r="H78" s="521">
        <v>1000000</v>
      </c>
      <c r="I78" s="548">
        <v>1E-4</v>
      </c>
    </row>
    <row r="81" spans="2:5">
      <c r="B81" s="522" t="s">
        <v>781</v>
      </c>
      <c r="C81" s="522"/>
    </row>
    <row r="83" spans="2:5">
      <c r="B83" s="522" t="s">
        <v>908</v>
      </c>
      <c r="C83" s="522"/>
    </row>
    <row r="84" spans="2:5">
      <c r="B84" s="522" t="s">
        <v>912</v>
      </c>
      <c r="C84" s="522"/>
    </row>
    <row r="86" spans="2:5">
      <c r="B86" s="522" t="s">
        <v>372</v>
      </c>
      <c r="C86" s="522"/>
    </row>
    <row r="88" spans="2:5" ht="15" customHeight="1">
      <c r="B88" s="683" t="s">
        <v>373</v>
      </c>
      <c r="C88" s="684"/>
      <c r="D88" s="685" t="s">
        <v>374</v>
      </c>
      <c r="E88" s="686"/>
    </row>
    <row r="89" spans="2:5" ht="13.8" customHeight="1">
      <c r="B89" s="523" t="s">
        <v>213</v>
      </c>
      <c r="C89" s="523"/>
      <c r="D89" s="681" t="s">
        <v>376</v>
      </c>
      <c r="E89" s="682"/>
    </row>
    <row r="90" spans="2:5" ht="13.8" customHeight="1">
      <c r="B90" s="526" t="s">
        <v>412</v>
      </c>
      <c r="C90" s="527"/>
      <c r="D90" s="681" t="s">
        <v>413</v>
      </c>
      <c r="E90" s="682"/>
    </row>
    <row r="91" spans="2:5">
      <c r="B91" s="523" t="s">
        <v>345</v>
      </c>
      <c r="C91" s="523"/>
      <c r="D91" s="524" t="s">
        <v>94</v>
      </c>
      <c r="E91" s="525"/>
    </row>
    <row r="92" spans="2:5">
      <c r="B92" s="523" t="s">
        <v>346</v>
      </c>
      <c r="C92" s="523"/>
      <c r="D92" s="524" t="s">
        <v>195</v>
      </c>
      <c r="E92" s="525"/>
    </row>
    <row r="93" spans="2:5">
      <c r="B93" s="523" t="s">
        <v>349</v>
      </c>
      <c r="C93" s="523"/>
      <c r="D93" s="524" t="s">
        <v>375</v>
      </c>
      <c r="E93" s="525"/>
    </row>
    <row r="94" spans="2:5">
      <c r="B94" s="523" t="s">
        <v>952</v>
      </c>
      <c r="C94" s="523"/>
      <c r="D94" s="524" t="s">
        <v>46</v>
      </c>
      <c r="E94" s="525"/>
    </row>
    <row r="95" spans="2:5">
      <c r="B95" s="523" t="s">
        <v>377</v>
      </c>
      <c r="C95" s="523"/>
      <c r="D95" s="524" t="s">
        <v>351</v>
      </c>
      <c r="E95" s="525"/>
    </row>
    <row r="96" spans="2:5" ht="15.75" customHeight="1">
      <c r="B96" s="703" t="s">
        <v>819</v>
      </c>
      <c r="C96" s="704"/>
      <c r="D96" s="524" t="s">
        <v>424</v>
      </c>
      <c r="E96" s="525"/>
    </row>
    <row r="97" spans="2:9" ht="15.75" customHeight="1">
      <c r="B97" s="526" t="s">
        <v>621</v>
      </c>
      <c r="C97" s="527"/>
      <c r="D97" s="526" t="s">
        <v>793</v>
      </c>
      <c r="E97" s="527"/>
    </row>
    <row r="98" spans="2:9" ht="15.75" customHeight="1">
      <c r="B98" s="526" t="s">
        <v>623</v>
      </c>
      <c r="C98" s="527"/>
      <c r="D98" s="526" t="s">
        <v>355</v>
      </c>
      <c r="E98" s="527"/>
    </row>
    <row r="99" spans="2:9" ht="15.75" customHeight="1">
      <c r="B99" s="526" t="s">
        <v>907</v>
      </c>
      <c r="C99" s="527"/>
      <c r="D99" s="526" t="s">
        <v>906</v>
      </c>
      <c r="E99" s="527"/>
    </row>
    <row r="100" spans="2:9" ht="15.75" customHeight="1">
      <c r="B100" s="526" t="s">
        <v>357</v>
      </c>
      <c r="C100" s="527"/>
      <c r="D100" s="526" t="s">
        <v>356</v>
      </c>
      <c r="E100" s="527"/>
    </row>
    <row r="102" spans="2:9">
      <c r="B102" s="506" t="s">
        <v>782</v>
      </c>
      <c r="C102" s="506"/>
    </row>
    <row r="103" spans="2:9">
      <c r="B103" s="506" t="s">
        <v>783</v>
      </c>
      <c r="C103" s="506"/>
    </row>
    <row r="104" spans="2:9">
      <c r="B104" s="528" t="s">
        <v>813</v>
      </c>
      <c r="C104" s="528"/>
    </row>
    <row r="105" spans="2:9">
      <c r="B105" s="506" t="s">
        <v>784</v>
      </c>
      <c r="C105" s="506"/>
    </row>
    <row r="106" spans="2:9" ht="14.4" thickBot="1"/>
    <row r="107" spans="2:9" ht="14.4" thickBot="1">
      <c r="B107" s="711" t="s">
        <v>801</v>
      </c>
      <c r="C107" s="712"/>
      <c r="D107" s="712"/>
      <c r="E107" s="712"/>
      <c r="F107" s="712"/>
      <c r="G107" s="712"/>
      <c r="H107" s="712"/>
      <c r="I107" s="713"/>
    </row>
    <row r="108" spans="2:9" ht="14.4" thickBot="1">
      <c r="B108" s="711" t="s">
        <v>794</v>
      </c>
      <c r="C108" s="714"/>
      <c r="D108" s="544" t="s">
        <v>802</v>
      </c>
      <c r="E108" s="715" t="s">
        <v>803</v>
      </c>
      <c r="F108" s="712"/>
      <c r="G108" s="712"/>
      <c r="H108" s="712"/>
      <c r="I108" s="713"/>
    </row>
    <row r="109" spans="2:9" ht="16.95" customHeight="1" thickBot="1">
      <c r="B109" s="716" t="s">
        <v>804</v>
      </c>
      <c r="C109" s="717"/>
      <c r="D109" s="545">
        <v>0.5887</v>
      </c>
      <c r="E109" s="718" t="s">
        <v>805</v>
      </c>
      <c r="F109" s="719"/>
      <c r="G109" s="719"/>
      <c r="H109" s="719"/>
      <c r="I109" s="720"/>
    </row>
    <row r="110" spans="2:9" ht="45" customHeight="1" thickBot="1">
      <c r="B110" s="669" t="s">
        <v>806</v>
      </c>
      <c r="C110" s="670"/>
      <c r="D110" s="546">
        <v>0.4113</v>
      </c>
      <c r="E110" s="671" t="s">
        <v>807</v>
      </c>
      <c r="F110" s="672"/>
      <c r="G110" s="672"/>
      <c r="H110" s="672"/>
      <c r="I110" s="673"/>
    </row>
    <row r="111" spans="2:9" s="541" customFormat="1" ht="13.2"/>
    <row r="112" spans="2:9">
      <c r="C112" s="506"/>
    </row>
    <row r="113" spans="2:3">
      <c r="B113" s="506" t="s">
        <v>785</v>
      </c>
      <c r="C113" s="506"/>
    </row>
    <row r="114" spans="2:3">
      <c r="B114" s="506" t="s">
        <v>786</v>
      </c>
      <c r="C114" s="528"/>
    </row>
    <row r="115" spans="2:3">
      <c r="B115" s="528" t="s">
        <v>813</v>
      </c>
      <c r="C115" s="506"/>
    </row>
    <row r="116" spans="2:3">
      <c r="B116" s="506" t="s">
        <v>787</v>
      </c>
    </row>
  </sheetData>
  <mergeCells count="66">
    <mergeCell ref="B107:I107"/>
    <mergeCell ref="B108:C108"/>
    <mergeCell ref="E108:I108"/>
    <mergeCell ref="B109:C109"/>
    <mergeCell ref="E109:I109"/>
    <mergeCell ref="B96:C96"/>
    <mergeCell ref="B46:C46"/>
    <mergeCell ref="D46:F46"/>
    <mergeCell ref="H70:H71"/>
    <mergeCell ref="I70:I71"/>
    <mergeCell ref="B76:B77"/>
    <mergeCell ref="C76:C77"/>
    <mergeCell ref="E76:E77"/>
    <mergeCell ref="F76:F77"/>
    <mergeCell ref="G76:G77"/>
    <mergeCell ref="H76:H77"/>
    <mergeCell ref="I76:I77"/>
    <mergeCell ref="B70:B71"/>
    <mergeCell ref="C70:C71"/>
    <mergeCell ref="F70:F71"/>
    <mergeCell ref="G70:G71"/>
    <mergeCell ref="D90:E90"/>
    <mergeCell ref="B88:C88"/>
    <mergeCell ref="D88:E88"/>
    <mergeCell ref="B9:I9"/>
    <mergeCell ref="D89:E89"/>
    <mergeCell ref="B10:I10"/>
    <mergeCell ref="B11:I11"/>
    <mergeCell ref="B35:C35"/>
    <mergeCell ref="D35:F35"/>
    <mergeCell ref="B68:I68"/>
    <mergeCell ref="B74:I74"/>
    <mergeCell ref="B36:C37"/>
    <mergeCell ref="B53:C53"/>
    <mergeCell ref="E70:E71"/>
    <mergeCell ref="D36:F36"/>
    <mergeCell ref="D37:F37"/>
    <mergeCell ref="D39:F39"/>
    <mergeCell ref="D40:F40"/>
    <mergeCell ref="D41:F41"/>
    <mergeCell ref="B38:F38"/>
    <mergeCell ref="D50:F50"/>
    <mergeCell ref="D47:F47"/>
    <mergeCell ref="D51:F51"/>
    <mergeCell ref="B51:C51"/>
    <mergeCell ref="B50:C50"/>
    <mergeCell ref="B48:C48"/>
    <mergeCell ref="D48:F48"/>
    <mergeCell ref="B49:C49"/>
    <mergeCell ref="D49:F49"/>
    <mergeCell ref="B110:C110"/>
    <mergeCell ref="E110:I110"/>
    <mergeCell ref="B3:L3"/>
    <mergeCell ref="B4:L4"/>
    <mergeCell ref="B5:L5"/>
    <mergeCell ref="B47:C47"/>
    <mergeCell ref="B45:C45"/>
    <mergeCell ref="B39:C39"/>
    <mergeCell ref="B40:C40"/>
    <mergeCell ref="B41:C41"/>
    <mergeCell ref="B42:C42"/>
    <mergeCell ref="B43:C43"/>
    <mergeCell ref="B44:F44"/>
    <mergeCell ref="D42:F42"/>
    <mergeCell ref="D43:F43"/>
    <mergeCell ref="D45:F45"/>
  </mergeCells>
  <hyperlinks>
    <hyperlink ref="D21" r:id="rId1" xr:uid="{00000000-0004-0000-0100-000000000000}"/>
    <hyperlink ref="I8" location="INDICE!A1" display="Índice" xr:uid="{C65AC89A-E0A9-4E38-A1E6-85FE94EA86AA}"/>
  </hyperlinks>
  <pageMargins left="0.75" right="0.75" top="1" bottom="1" header="0.5" footer="0.5"/>
  <pageSetup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Q106"/>
  <sheetViews>
    <sheetView showGridLines="0" zoomScale="65" zoomScaleNormal="65" zoomScaleSheetLayoutView="80" workbookViewId="0">
      <pane ySplit="16" topLeftCell="A79" activePane="bottomLeft" state="frozen"/>
      <selection activeCell="I959" sqref="I959"/>
      <selection pane="bottomLeft" activeCell="K93" sqref="K93"/>
    </sheetView>
  </sheetViews>
  <sheetFormatPr baseColWidth="10" defaultColWidth="11.44140625" defaultRowHeight="15.6"/>
  <cols>
    <col min="1" max="1" width="1.44140625" style="33" customWidth="1"/>
    <col min="2" max="2" width="62.88671875" style="33" customWidth="1"/>
    <col min="3" max="3" width="11.109375" style="33" customWidth="1"/>
    <col min="4" max="4" width="22" style="33" bestFit="1" customWidth="1"/>
    <col min="5" max="5" width="2" style="33" customWidth="1"/>
    <col min="6" max="6" width="21.5546875" style="33" customWidth="1"/>
    <col min="7" max="7" width="0.6640625" style="33" customWidth="1"/>
    <col min="8" max="8" width="63" style="33" customWidth="1"/>
    <col min="9" max="9" width="11.109375" style="33" customWidth="1"/>
    <col min="10" max="10" width="22" style="33" bestFit="1" customWidth="1"/>
    <col min="11" max="11" width="15.44140625" style="33" bestFit="1" customWidth="1"/>
    <col min="12" max="12" width="22" style="33" bestFit="1" customWidth="1"/>
    <col min="13" max="13" width="2.5546875" style="33" customWidth="1"/>
    <col min="14" max="14" width="21.44140625" style="33" customWidth="1"/>
    <col min="15" max="15" width="16.6640625" style="34" customWidth="1"/>
    <col min="16" max="16" width="18.88671875" style="34" bestFit="1" customWidth="1"/>
    <col min="17" max="17" width="13.5546875" style="33" bestFit="1" customWidth="1"/>
    <col min="18" max="16384" width="11.44140625" style="33"/>
  </cols>
  <sheetData>
    <row r="1" spans="2:16" ht="10.199999999999999" customHeight="1"/>
    <row r="2" spans="2:16" ht="20.399999999999999" customHeight="1">
      <c r="B2" s="665"/>
      <c r="C2" s="665"/>
      <c r="D2" s="665"/>
      <c r="E2" s="665"/>
      <c r="F2" s="665"/>
      <c r="G2" s="665"/>
      <c r="H2" s="665"/>
      <c r="I2" s="665"/>
      <c r="J2" s="665"/>
      <c r="K2" s="665"/>
      <c r="L2" s="665"/>
      <c r="M2" s="665"/>
      <c r="N2" s="665"/>
      <c r="O2" s="665"/>
    </row>
    <row r="3" spans="2:16" ht="18">
      <c r="B3" s="674"/>
      <c r="C3" s="674"/>
      <c r="D3" s="674"/>
      <c r="E3" s="674"/>
      <c r="F3" s="674"/>
      <c r="G3" s="674"/>
      <c r="H3" s="674"/>
      <c r="I3" s="674"/>
      <c r="J3" s="674"/>
      <c r="K3" s="674"/>
      <c r="L3" s="674"/>
    </row>
    <row r="4" spans="2:16" ht="18">
      <c r="B4" s="674"/>
      <c r="C4" s="674"/>
      <c r="D4" s="674"/>
      <c r="E4" s="674"/>
      <c r="F4" s="674"/>
      <c r="G4" s="674"/>
      <c r="H4" s="674"/>
      <c r="I4" s="674"/>
      <c r="J4" s="674"/>
      <c r="K4" s="674"/>
      <c r="L4" s="674"/>
    </row>
    <row r="5" spans="2:16" ht="18">
      <c r="B5" s="674"/>
      <c r="C5" s="674"/>
      <c r="D5" s="674"/>
      <c r="E5" s="674"/>
      <c r="F5" s="674"/>
      <c r="G5" s="674"/>
      <c r="H5" s="674"/>
      <c r="I5" s="674"/>
      <c r="J5" s="674"/>
      <c r="K5" s="674"/>
      <c r="L5" s="674"/>
    </row>
    <row r="6" spans="2:16" ht="18.600000000000001" customHeight="1">
      <c r="B6" s="674"/>
      <c r="C6" s="674"/>
      <c r="D6" s="674"/>
      <c r="E6" s="674"/>
      <c r="F6" s="674"/>
      <c r="G6" s="674"/>
      <c r="H6" s="674"/>
      <c r="I6" s="674"/>
      <c r="J6" s="674"/>
      <c r="K6" s="674"/>
      <c r="L6" s="674"/>
    </row>
    <row r="7" spans="2:16" ht="20.399999999999999" customHeight="1">
      <c r="B7" s="666"/>
      <c r="C7" s="666"/>
      <c r="D7" s="666"/>
      <c r="E7" s="666"/>
      <c r="F7" s="666"/>
      <c r="G7" s="666"/>
      <c r="H7" s="666"/>
      <c r="I7" s="666"/>
      <c r="J7" s="666"/>
      <c r="K7" s="666"/>
      <c r="L7" s="666"/>
      <c r="M7" s="666"/>
      <c r="N7" s="666"/>
      <c r="O7" s="666"/>
    </row>
    <row r="8" spans="2:16" ht="18.600000000000001" customHeight="1">
      <c r="B8" s="28"/>
      <c r="C8" s="28"/>
      <c r="D8" s="28"/>
      <c r="E8" s="28"/>
      <c r="F8" s="28"/>
      <c r="G8" s="28"/>
      <c r="H8" s="28"/>
      <c r="I8" s="28"/>
      <c r="J8" s="28"/>
      <c r="K8" s="28"/>
      <c r="L8" s="28"/>
    </row>
    <row r="9" spans="2:16">
      <c r="H9" s="28"/>
    </row>
    <row r="10" spans="2:16" s="39" customFormat="1" ht="19.2">
      <c r="B10" s="29" t="s">
        <v>385</v>
      </c>
      <c r="C10" s="36"/>
      <c r="D10" s="35"/>
      <c r="E10" s="35"/>
      <c r="F10" s="35"/>
      <c r="G10" s="37"/>
      <c r="H10" s="35"/>
      <c r="I10" s="35"/>
      <c r="J10" s="35"/>
      <c r="K10" s="35"/>
      <c r="L10" s="38" t="s">
        <v>603</v>
      </c>
      <c r="M10" s="35"/>
      <c r="O10" s="40"/>
      <c r="P10" s="40"/>
    </row>
    <row r="11" spans="2:16" s="39" customFormat="1" ht="16.8">
      <c r="B11" s="85" t="s">
        <v>389</v>
      </c>
      <c r="D11" s="41"/>
      <c r="E11" s="41"/>
      <c r="F11" s="41"/>
      <c r="G11" s="41"/>
      <c r="H11" s="41"/>
      <c r="I11" s="41"/>
      <c r="J11" s="41"/>
      <c r="K11" s="41"/>
      <c r="L11" s="41"/>
      <c r="O11" s="40"/>
      <c r="P11" s="40"/>
    </row>
    <row r="12" spans="2:16" s="39" customFormat="1" ht="16.8">
      <c r="B12" s="85" t="s">
        <v>922</v>
      </c>
      <c r="D12" s="41"/>
      <c r="E12" s="41"/>
      <c r="F12" s="41"/>
      <c r="G12" s="41"/>
      <c r="H12" s="41"/>
      <c r="I12" s="41"/>
      <c r="J12" s="41"/>
      <c r="K12" s="41"/>
      <c r="L12" s="41"/>
      <c r="O12" s="40"/>
      <c r="P12" s="40"/>
    </row>
    <row r="13" spans="2:16" s="39" customFormat="1">
      <c r="B13" s="42" t="s">
        <v>390</v>
      </c>
      <c r="C13" s="42"/>
      <c r="D13" s="42"/>
      <c r="E13" s="42"/>
      <c r="F13" s="42"/>
      <c r="G13" s="42"/>
      <c r="H13" s="42"/>
      <c r="I13" s="42"/>
      <c r="J13" s="42"/>
      <c r="K13" s="42"/>
      <c r="L13" s="42"/>
      <c r="O13" s="40"/>
      <c r="P13" s="40"/>
    </row>
    <row r="14" spans="2:16">
      <c r="D14" s="46"/>
      <c r="F14" s="46"/>
    </row>
    <row r="15" spans="2:16" ht="9.6" customHeight="1">
      <c r="G15" s="43"/>
    </row>
    <row r="16" spans="2:16" ht="18">
      <c r="B16" s="44" t="s">
        <v>3</v>
      </c>
      <c r="C16" s="54"/>
      <c r="D16" s="55">
        <v>45107</v>
      </c>
      <c r="E16" s="55"/>
      <c r="F16" s="55">
        <v>44926</v>
      </c>
      <c r="G16" s="56"/>
      <c r="H16" s="44" t="s">
        <v>6</v>
      </c>
      <c r="I16" s="45"/>
      <c r="J16" s="55">
        <v>45107</v>
      </c>
      <c r="K16" s="55"/>
      <c r="L16" s="55">
        <v>44926</v>
      </c>
    </row>
    <row r="17" spans="2:16" ht="18">
      <c r="B17" s="57" t="s">
        <v>4</v>
      </c>
      <c r="C17" s="539"/>
      <c r="D17" s="59"/>
      <c r="E17" s="59"/>
      <c r="F17" s="60"/>
      <c r="G17" s="56"/>
      <c r="H17" s="61" t="s">
        <v>7</v>
      </c>
      <c r="I17" s="61"/>
      <c r="J17" s="62"/>
      <c r="K17" s="62"/>
      <c r="L17" s="59"/>
      <c r="O17" s="33"/>
      <c r="P17" s="33"/>
    </row>
    <row r="18" spans="2:16" ht="18">
      <c r="B18" s="57" t="s">
        <v>191</v>
      </c>
      <c r="C18" s="538" t="s">
        <v>453</v>
      </c>
      <c r="D18" s="63">
        <v>7655642660</v>
      </c>
      <c r="E18" s="63"/>
      <c r="F18" s="63">
        <v>1350436607</v>
      </c>
      <c r="G18" s="56"/>
      <c r="H18" s="61" t="s">
        <v>69</v>
      </c>
      <c r="I18" s="533"/>
      <c r="J18" s="63">
        <v>5912682194</v>
      </c>
      <c r="K18" s="63"/>
      <c r="L18" s="63">
        <v>199819927</v>
      </c>
      <c r="O18" s="33"/>
      <c r="P18" s="33"/>
    </row>
    <row r="19" spans="2:16" ht="18">
      <c r="B19" s="64" t="s">
        <v>11</v>
      </c>
      <c r="C19" s="539"/>
      <c r="D19" s="65">
        <v>0</v>
      </c>
      <c r="E19" s="65"/>
      <c r="F19" s="65">
        <v>0</v>
      </c>
      <c r="G19" s="66"/>
      <c r="H19" s="67" t="s">
        <v>500</v>
      </c>
      <c r="I19" s="534" t="s">
        <v>482</v>
      </c>
      <c r="J19" s="65">
        <v>5740440299</v>
      </c>
      <c r="K19" s="65"/>
      <c r="L19" s="65">
        <v>37201942</v>
      </c>
      <c r="O19" s="46"/>
      <c r="P19" s="46"/>
    </row>
    <row r="20" spans="2:16" ht="18">
      <c r="B20" s="64" t="s">
        <v>454</v>
      </c>
      <c r="C20" s="539"/>
      <c r="D20" s="65">
        <v>0</v>
      </c>
      <c r="E20" s="65"/>
      <c r="F20" s="65">
        <v>0</v>
      </c>
      <c r="G20" s="66"/>
      <c r="H20" s="67" t="s">
        <v>197</v>
      </c>
      <c r="I20" s="534" t="s">
        <v>483</v>
      </c>
      <c r="J20" s="65">
        <v>168200807</v>
      </c>
      <c r="K20" s="65"/>
      <c r="L20" s="65">
        <v>146447804</v>
      </c>
      <c r="O20" s="46"/>
      <c r="P20" s="46"/>
    </row>
    <row r="21" spans="2:16" ht="18">
      <c r="B21" s="64" t="s">
        <v>12</v>
      </c>
      <c r="C21" s="539"/>
      <c r="D21" s="65">
        <v>7655642660</v>
      </c>
      <c r="E21" s="65"/>
      <c r="F21" s="65">
        <v>1350436607</v>
      </c>
      <c r="G21" s="66"/>
      <c r="H21" s="67" t="s">
        <v>649</v>
      </c>
      <c r="I21" s="534" t="s">
        <v>788</v>
      </c>
      <c r="J21" s="65">
        <v>4041088</v>
      </c>
      <c r="K21" s="65"/>
      <c r="L21" s="65">
        <v>16170181</v>
      </c>
      <c r="O21" s="46"/>
      <c r="P21" s="46"/>
    </row>
    <row r="22" spans="2:16" ht="18">
      <c r="B22" s="64"/>
      <c r="C22" s="539"/>
      <c r="D22" s="65"/>
      <c r="E22" s="65"/>
      <c r="F22" s="65"/>
      <c r="G22" s="66"/>
      <c r="H22" s="67" t="s">
        <v>169</v>
      </c>
      <c r="I22" s="534"/>
      <c r="J22" s="65">
        <v>0</v>
      </c>
      <c r="K22" s="68"/>
      <c r="L22" s="65">
        <v>0</v>
      </c>
      <c r="O22" s="33"/>
      <c r="P22" s="46"/>
    </row>
    <row r="23" spans="2:16" ht="18">
      <c r="B23" s="57" t="s">
        <v>125</v>
      </c>
      <c r="C23" s="538" t="s">
        <v>464</v>
      </c>
      <c r="D23" s="63">
        <v>113712711333</v>
      </c>
      <c r="E23" s="63"/>
      <c r="F23" s="63">
        <v>143144977850</v>
      </c>
      <c r="G23" s="56"/>
      <c r="H23" s="67" t="s">
        <v>70</v>
      </c>
      <c r="I23" s="534"/>
      <c r="J23" s="65">
        <v>0</v>
      </c>
      <c r="K23" s="68"/>
      <c r="L23" s="65">
        <v>0</v>
      </c>
      <c r="O23" s="33"/>
      <c r="P23" s="46"/>
    </row>
    <row r="24" spans="2:16" ht="18">
      <c r="B24" s="64" t="s">
        <v>388</v>
      </c>
      <c r="C24" s="539"/>
      <c r="D24" s="65">
        <v>0</v>
      </c>
      <c r="E24" s="65"/>
      <c r="F24" s="65">
        <v>0</v>
      </c>
      <c r="G24" s="66"/>
      <c r="H24" s="64"/>
      <c r="I24" s="59"/>
      <c r="J24" s="65"/>
      <c r="K24" s="65"/>
      <c r="L24" s="65"/>
      <c r="O24" s="33"/>
      <c r="P24" s="33"/>
    </row>
    <row r="25" spans="2:16" ht="18">
      <c r="B25" s="64" t="s">
        <v>72</v>
      </c>
      <c r="C25" s="539"/>
      <c r="D25" s="65">
        <v>8999579190</v>
      </c>
      <c r="E25" s="65"/>
      <c r="F25" s="65">
        <v>11462878886</v>
      </c>
      <c r="G25" s="66"/>
      <c r="H25" s="64"/>
      <c r="I25" s="59"/>
      <c r="J25" s="65"/>
      <c r="K25" s="65"/>
      <c r="L25" s="65"/>
      <c r="O25" s="46"/>
      <c r="P25" s="46"/>
    </row>
    <row r="26" spans="2:16" ht="18">
      <c r="B26" s="64" t="s">
        <v>387</v>
      </c>
      <c r="C26" s="538"/>
      <c r="D26" s="65">
        <v>104713112547</v>
      </c>
      <c r="E26" s="65"/>
      <c r="F26" s="65">
        <v>131675920926</v>
      </c>
      <c r="G26" s="66"/>
      <c r="H26" s="61" t="s">
        <v>170</v>
      </c>
      <c r="I26" s="534" t="s">
        <v>480</v>
      </c>
      <c r="J26" s="63">
        <v>62742</v>
      </c>
      <c r="K26" s="63"/>
      <c r="L26" s="63">
        <v>62742</v>
      </c>
      <c r="O26" s="46"/>
      <c r="P26" s="46"/>
    </row>
    <row r="27" spans="2:16" ht="18">
      <c r="B27" s="64" t="s">
        <v>417</v>
      </c>
      <c r="C27" s="539"/>
      <c r="D27" s="65">
        <v>19596</v>
      </c>
      <c r="E27" s="65"/>
      <c r="F27" s="65">
        <v>6178038</v>
      </c>
      <c r="G27" s="66"/>
      <c r="H27" s="67" t="s">
        <v>501</v>
      </c>
      <c r="I27" s="534"/>
      <c r="J27" s="65">
        <v>62742</v>
      </c>
      <c r="K27" s="65"/>
      <c r="L27" s="65">
        <v>62742</v>
      </c>
      <c r="O27" s="46"/>
      <c r="P27" s="46"/>
    </row>
    <row r="28" spans="2:16" ht="18">
      <c r="B28" s="64" t="s">
        <v>71</v>
      </c>
      <c r="C28" s="539"/>
      <c r="D28" s="65">
        <v>0</v>
      </c>
      <c r="E28" s="65"/>
      <c r="F28" s="65">
        <v>0</v>
      </c>
      <c r="G28" s="66"/>
      <c r="H28" s="67" t="s">
        <v>428</v>
      </c>
      <c r="I28" s="534"/>
      <c r="J28" s="65">
        <v>0</v>
      </c>
      <c r="K28" s="65"/>
      <c r="L28" s="65">
        <v>0</v>
      </c>
      <c r="O28" s="46"/>
      <c r="P28" s="46"/>
    </row>
    <row r="29" spans="2:16" ht="18">
      <c r="B29" s="64"/>
      <c r="C29" s="539"/>
      <c r="D29" s="65"/>
      <c r="E29" s="65"/>
      <c r="F29" s="65"/>
      <c r="G29" s="66"/>
      <c r="H29" s="59"/>
      <c r="I29" s="59"/>
      <c r="J29" s="59"/>
      <c r="K29" s="59"/>
      <c r="L29" s="59"/>
      <c r="O29" s="46"/>
      <c r="P29" s="46"/>
    </row>
    <row r="30" spans="2:16" ht="18">
      <c r="B30" s="64"/>
      <c r="C30" s="539"/>
      <c r="D30" s="65"/>
      <c r="E30" s="65"/>
      <c r="F30" s="65"/>
      <c r="G30" s="66"/>
      <c r="H30" s="61" t="s">
        <v>484</v>
      </c>
      <c r="I30" s="534" t="s">
        <v>485</v>
      </c>
      <c r="J30" s="63">
        <v>284074765</v>
      </c>
      <c r="K30" s="63"/>
      <c r="L30" s="63">
        <v>423133000</v>
      </c>
      <c r="O30" s="33"/>
      <c r="P30" s="33"/>
    </row>
    <row r="31" spans="2:16" ht="18">
      <c r="B31" s="57" t="s">
        <v>544</v>
      </c>
      <c r="C31" s="539"/>
      <c r="D31" s="63">
        <v>7450863815</v>
      </c>
      <c r="E31" s="63"/>
      <c r="F31" s="63">
        <v>234326441</v>
      </c>
      <c r="G31" s="66"/>
      <c r="H31" s="67" t="s">
        <v>73</v>
      </c>
      <c r="I31" s="59"/>
      <c r="J31" s="65">
        <v>193139432</v>
      </c>
      <c r="K31" s="59"/>
      <c r="L31" s="65">
        <v>277976542</v>
      </c>
      <c r="O31" s="33"/>
      <c r="P31" s="33"/>
    </row>
    <row r="32" spans="2:16" ht="18">
      <c r="B32" s="64" t="s">
        <v>13</v>
      </c>
      <c r="C32" s="538" t="s">
        <v>466</v>
      </c>
      <c r="D32" s="65">
        <v>969598824</v>
      </c>
      <c r="E32" s="65"/>
      <c r="F32" s="65">
        <v>117229760</v>
      </c>
      <c r="G32" s="56"/>
      <c r="H32" s="67" t="s">
        <v>74</v>
      </c>
      <c r="I32" s="535"/>
      <c r="J32" s="65">
        <v>11704723</v>
      </c>
      <c r="K32" s="65"/>
      <c r="L32" s="65">
        <v>40584636</v>
      </c>
      <c r="O32" s="33"/>
      <c r="P32" s="33"/>
    </row>
    <row r="33" spans="2:17" ht="18">
      <c r="B33" s="64" t="s">
        <v>75</v>
      </c>
      <c r="C33" s="538" t="s">
        <v>467</v>
      </c>
      <c r="D33" s="65">
        <v>6361290249</v>
      </c>
      <c r="E33" s="65"/>
      <c r="F33" s="65">
        <v>56424506</v>
      </c>
      <c r="G33" s="66"/>
      <c r="H33" s="67" t="s">
        <v>24</v>
      </c>
      <c r="I33" s="59"/>
      <c r="J33" s="65">
        <v>9179079</v>
      </c>
      <c r="K33" s="59"/>
      <c r="L33" s="65">
        <v>31625001</v>
      </c>
      <c r="O33" s="46"/>
      <c r="P33" s="46"/>
    </row>
    <row r="34" spans="2:17" ht="18">
      <c r="B34" s="64" t="s">
        <v>76</v>
      </c>
      <c r="C34" s="538"/>
      <c r="D34" s="65">
        <v>0</v>
      </c>
      <c r="E34" s="65"/>
      <c r="F34" s="65">
        <v>0</v>
      </c>
      <c r="G34" s="66"/>
      <c r="H34" s="67" t="s">
        <v>135</v>
      </c>
      <c r="I34" s="535"/>
      <c r="J34" s="65">
        <v>70051531</v>
      </c>
      <c r="K34" s="65"/>
      <c r="L34" s="65">
        <v>72946821</v>
      </c>
      <c r="O34" s="46"/>
      <c r="P34" s="46"/>
    </row>
    <row r="35" spans="2:17" ht="18">
      <c r="B35" s="64" t="s">
        <v>166</v>
      </c>
      <c r="C35" s="539"/>
      <c r="D35" s="65">
        <v>0</v>
      </c>
      <c r="E35" s="65"/>
      <c r="F35" s="65">
        <v>0</v>
      </c>
      <c r="G35" s="66"/>
      <c r="H35" s="67"/>
      <c r="I35" s="535"/>
      <c r="J35" s="65"/>
      <c r="K35" s="65"/>
      <c r="L35" s="65"/>
      <c r="O35" s="46"/>
      <c r="P35" s="46"/>
    </row>
    <row r="36" spans="2:17" ht="18">
      <c r="B36" s="64" t="s">
        <v>14</v>
      </c>
      <c r="C36" s="538" t="s">
        <v>470</v>
      </c>
      <c r="D36" s="65">
        <v>119974742</v>
      </c>
      <c r="E36" s="65"/>
      <c r="F36" s="65">
        <v>60672175</v>
      </c>
      <c r="G36" s="66"/>
      <c r="H36" s="61" t="s">
        <v>19</v>
      </c>
      <c r="I36" s="533"/>
      <c r="J36" s="63">
        <v>104371011265</v>
      </c>
      <c r="K36" s="63"/>
      <c r="L36" s="63">
        <v>125334662000</v>
      </c>
      <c r="O36" s="47"/>
      <c r="P36" s="46"/>
    </row>
    <row r="37" spans="2:17" ht="18">
      <c r="B37" s="64" t="s">
        <v>77</v>
      </c>
      <c r="C37" s="539"/>
      <c r="D37" s="65"/>
      <c r="E37" s="65"/>
      <c r="F37" s="65"/>
      <c r="G37" s="66"/>
      <c r="H37" s="67" t="s">
        <v>80</v>
      </c>
      <c r="I37" s="535"/>
      <c r="J37" s="65">
        <v>0</v>
      </c>
      <c r="K37" s="65"/>
      <c r="L37" s="65">
        <v>0</v>
      </c>
      <c r="O37" s="47"/>
      <c r="P37" s="33"/>
    </row>
    <row r="38" spans="2:17" ht="18">
      <c r="B38" s="64" t="s">
        <v>167</v>
      </c>
      <c r="C38" s="539"/>
      <c r="D38" s="65">
        <v>0</v>
      </c>
      <c r="E38" s="65"/>
      <c r="F38" s="65">
        <v>0</v>
      </c>
      <c r="G38" s="66"/>
      <c r="H38" s="67" t="s">
        <v>171</v>
      </c>
      <c r="I38" s="535"/>
      <c r="J38" s="65">
        <v>0</v>
      </c>
      <c r="K38" s="65"/>
      <c r="L38" s="65">
        <v>0</v>
      </c>
      <c r="O38" s="47"/>
      <c r="P38" s="33"/>
    </row>
    <row r="39" spans="2:17" ht="18">
      <c r="B39" s="64" t="s">
        <v>469</v>
      </c>
      <c r="C39" s="538" t="s">
        <v>468</v>
      </c>
      <c r="D39" s="65">
        <v>0</v>
      </c>
      <c r="E39" s="65"/>
      <c r="F39" s="65">
        <v>0</v>
      </c>
      <c r="G39" s="66"/>
      <c r="H39" s="67" t="s">
        <v>502</v>
      </c>
      <c r="I39" s="534" t="s">
        <v>491</v>
      </c>
      <c r="J39" s="65">
        <v>622793160</v>
      </c>
      <c r="K39" s="65"/>
      <c r="L39" s="65">
        <v>398956904</v>
      </c>
      <c r="O39" s="47"/>
      <c r="P39" s="33"/>
    </row>
    <row r="40" spans="2:17" ht="18">
      <c r="B40" s="64"/>
      <c r="C40" s="539"/>
      <c r="D40" s="65"/>
      <c r="E40" s="65"/>
      <c r="F40" s="65"/>
      <c r="G40" s="66"/>
      <c r="H40" s="67" t="s">
        <v>418</v>
      </c>
      <c r="I40" s="534"/>
      <c r="J40" s="65">
        <v>103748218105</v>
      </c>
      <c r="K40" s="65"/>
      <c r="L40" s="65">
        <v>124935705096</v>
      </c>
      <c r="O40" s="47"/>
      <c r="P40" s="33"/>
    </row>
    <row r="41" spans="2:17" ht="18">
      <c r="B41" s="64"/>
      <c r="C41" s="539"/>
      <c r="D41" s="65"/>
      <c r="E41" s="65"/>
      <c r="F41" s="65"/>
      <c r="G41" s="66"/>
      <c r="H41" s="67"/>
      <c r="I41" s="534"/>
      <c r="J41" s="65"/>
      <c r="K41" s="65"/>
      <c r="L41" s="65"/>
      <c r="O41" s="47"/>
      <c r="P41" s="33"/>
    </row>
    <row r="42" spans="2:17" ht="18">
      <c r="B42" s="57" t="s">
        <v>79</v>
      </c>
      <c r="C42" s="538" t="s">
        <v>790</v>
      </c>
      <c r="D42" s="63">
        <v>167721915</v>
      </c>
      <c r="E42" s="63"/>
      <c r="F42" s="63">
        <v>173712952</v>
      </c>
      <c r="G42" s="66"/>
      <c r="H42" s="61" t="s">
        <v>20</v>
      </c>
      <c r="I42" s="533"/>
      <c r="J42" s="63">
        <v>110567830966</v>
      </c>
      <c r="K42" s="63"/>
      <c r="L42" s="63">
        <v>125957677669</v>
      </c>
      <c r="N42" s="27"/>
      <c r="O42" s="47"/>
      <c r="P42" s="33"/>
    </row>
    <row r="43" spans="2:17" ht="18">
      <c r="B43" s="64" t="s">
        <v>498</v>
      </c>
      <c r="C43" s="538"/>
      <c r="D43" s="65">
        <v>167721915</v>
      </c>
      <c r="E43" s="65"/>
      <c r="F43" s="65">
        <v>173712952</v>
      </c>
      <c r="G43" s="66"/>
      <c r="H43" s="67"/>
      <c r="I43" s="535"/>
      <c r="J43" s="65"/>
      <c r="K43" s="65"/>
      <c r="L43" s="65"/>
      <c r="O43" s="47"/>
      <c r="P43" s="33"/>
    </row>
    <row r="44" spans="2:17" ht="18">
      <c r="B44" s="59"/>
      <c r="C44" s="539"/>
      <c r="D44" s="59"/>
      <c r="E44" s="59"/>
      <c r="F44" s="59"/>
      <c r="G44" s="56"/>
      <c r="H44" s="57" t="s">
        <v>85</v>
      </c>
      <c r="I44" s="71"/>
      <c r="J44" s="65"/>
      <c r="K44" s="65"/>
      <c r="L44" s="65"/>
      <c r="O44" s="47"/>
      <c r="P44" s="46"/>
      <c r="Q44" s="46"/>
    </row>
    <row r="45" spans="2:17" ht="18">
      <c r="B45" s="64"/>
      <c r="C45" s="539"/>
      <c r="D45" s="65"/>
      <c r="E45" s="65"/>
      <c r="F45" s="65"/>
      <c r="G45" s="66"/>
      <c r="H45" s="57" t="s">
        <v>86</v>
      </c>
      <c r="I45" s="71"/>
      <c r="J45" s="65">
        <v>0</v>
      </c>
      <c r="K45" s="65"/>
      <c r="L45" s="65">
        <v>0</v>
      </c>
      <c r="O45" s="46"/>
      <c r="P45" s="46"/>
    </row>
    <row r="46" spans="2:17" ht="18">
      <c r="B46" s="57" t="s">
        <v>15</v>
      </c>
      <c r="C46" s="539"/>
      <c r="D46" s="63">
        <v>128986939723</v>
      </c>
      <c r="E46" s="63"/>
      <c r="F46" s="63">
        <v>144903453850</v>
      </c>
      <c r="G46" s="66"/>
      <c r="H46" s="69" t="s">
        <v>169</v>
      </c>
      <c r="I46" s="536"/>
      <c r="J46" s="65">
        <v>0</v>
      </c>
      <c r="K46" s="65"/>
      <c r="L46" s="65">
        <v>0</v>
      </c>
      <c r="O46" s="46"/>
      <c r="P46" s="46"/>
    </row>
    <row r="47" spans="2:17" ht="18">
      <c r="B47" s="64"/>
      <c r="C47" s="539"/>
      <c r="D47" s="65"/>
      <c r="E47" s="65"/>
      <c r="F47" s="65"/>
      <c r="G47" s="66"/>
      <c r="H47" s="69" t="s">
        <v>182</v>
      </c>
      <c r="I47" s="536"/>
      <c r="J47" s="65">
        <v>0</v>
      </c>
      <c r="K47" s="65"/>
      <c r="L47" s="65">
        <v>0</v>
      </c>
      <c r="O47" s="46"/>
      <c r="P47" s="33"/>
    </row>
    <row r="48" spans="2:17" ht="18">
      <c r="B48" s="57" t="s">
        <v>5</v>
      </c>
      <c r="C48" s="539"/>
      <c r="D48" s="65"/>
      <c r="E48" s="65"/>
      <c r="F48" s="65"/>
      <c r="G48" s="66"/>
      <c r="H48" s="69" t="s">
        <v>70</v>
      </c>
      <c r="I48" s="536"/>
      <c r="J48" s="65">
        <v>0</v>
      </c>
      <c r="K48" s="65"/>
      <c r="L48" s="65">
        <v>0</v>
      </c>
      <c r="O48" s="46"/>
      <c r="P48" s="33"/>
    </row>
    <row r="49" spans="2:16" ht="18">
      <c r="B49" s="57" t="s">
        <v>499</v>
      </c>
      <c r="C49" s="538" t="s">
        <v>464</v>
      </c>
      <c r="D49" s="63">
        <v>11926225719</v>
      </c>
      <c r="E49" s="63"/>
      <c r="F49" s="63">
        <v>10800468055</v>
      </c>
      <c r="G49" s="56"/>
      <c r="H49" s="69" t="s">
        <v>87</v>
      </c>
      <c r="I49" s="536"/>
      <c r="J49" s="65">
        <v>0</v>
      </c>
      <c r="K49" s="65"/>
      <c r="L49" s="65">
        <v>0</v>
      </c>
      <c r="O49" s="33"/>
      <c r="P49" s="33"/>
    </row>
    <row r="50" spans="2:16" ht="18">
      <c r="B50" s="64" t="s">
        <v>420</v>
      </c>
      <c r="C50" s="539"/>
      <c r="D50" s="65">
        <v>10923225719</v>
      </c>
      <c r="E50" s="65"/>
      <c r="F50" s="65">
        <v>9798468055</v>
      </c>
      <c r="G50" s="66"/>
      <c r="H50" s="69" t="s">
        <v>168</v>
      </c>
      <c r="I50" s="536"/>
      <c r="J50" s="65">
        <v>0</v>
      </c>
      <c r="K50" s="65"/>
      <c r="L50" s="65">
        <v>0</v>
      </c>
      <c r="O50" s="33"/>
      <c r="P50" s="33"/>
    </row>
    <row r="51" spans="2:16" ht="18">
      <c r="B51" s="64" t="s">
        <v>72</v>
      </c>
      <c r="C51" s="539"/>
      <c r="D51" s="65">
        <v>0</v>
      </c>
      <c r="E51" s="65"/>
      <c r="F51" s="65">
        <v>0</v>
      </c>
      <c r="G51" s="66"/>
      <c r="H51" s="69" t="s">
        <v>88</v>
      </c>
      <c r="I51" s="536"/>
      <c r="J51" s="65">
        <v>0</v>
      </c>
      <c r="K51" s="65"/>
      <c r="L51" s="65">
        <v>0</v>
      </c>
      <c r="O51" s="33"/>
      <c r="P51" s="33"/>
    </row>
    <row r="52" spans="2:16" ht="18">
      <c r="B52" s="64" t="s">
        <v>64</v>
      </c>
      <c r="C52" s="539"/>
      <c r="D52" s="65">
        <v>1003000000</v>
      </c>
      <c r="E52" s="65"/>
      <c r="F52" s="65">
        <v>1002000000</v>
      </c>
      <c r="G52" s="56"/>
      <c r="H52" s="69"/>
      <c r="I52" s="536"/>
      <c r="J52" s="65"/>
      <c r="K52" s="65"/>
      <c r="L52" s="65"/>
      <c r="O52" s="33"/>
      <c r="P52" s="33"/>
    </row>
    <row r="53" spans="2:16" ht="18">
      <c r="B53" s="64" t="s">
        <v>71</v>
      </c>
      <c r="C53" s="539"/>
      <c r="D53" s="65">
        <v>0</v>
      </c>
      <c r="E53" s="65"/>
      <c r="F53" s="65">
        <v>0</v>
      </c>
      <c r="G53" s="66"/>
      <c r="H53" s="57" t="s">
        <v>181</v>
      </c>
      <c r="I53" s="71"/>
      <c r="J53" s="63">
        <v>0</v>
      </c>
      <c r="K53" s="63"/>
      <c r="L53" s="65">
        <v>0</v>
      </c>
      <c r="O53" s="46"/>
      <c r="P53" s="33"/>
    </row>
    <row r="54" spans="2:16" ht="18">
      <c r="B54" s="64"/>
      <c r="C54" s="539"/>
      <c r="D54" s="65"/>
      <c r="E54" s="65"/>
      <c r="F54" s="65"/>
      <c r="G54" s="66"/>
      <c r="H54" s="69" t="s">
        <v>89</v>
      </c>
      <c r="I54" s="536"/>
      <c r="J54" s="65">
        <v>0</v>
      </c>
      <c r="K54" s="65"/>
      <c r="L54" s="65">
        <v>0</v>
      </c>
      <c r="O54" s="46"/>
      <c r="P54" s="33"/>
    </row>
    <row r="55" spans="2:16" ht="18">
      <c r="B55" s="57" t="s">
        <v>177</v>
      </c>
      <c r="C55" s="539"/>
      <c r="D55" s="63">
        <v>0</v>
      </c>
      <c r="E55" s="63"/>
      <c r="F55" s="65">
        <v>0</v>
      </c>
      <c r="G55" s="66"/>
      <c r="H55" s="69" t="s">
        <v>198</v>
      </c>
      <c r="I55" s="536"/>
      <c r="J55" s="65">
        <v>0</v>
      </c>
      <c r="K55" s="65"/>
      <c r="L55" s="65">
        <v>0</v>
      </c>
      <c r="O55" s="46"/>
      <c r="P55" s="33"/>
    </row>
    <row r="56" spans="2:16" ht="18">
      <c r="B56" s="64" t="s">
        <v>81</v>
      </c>
      <c r="C56" s="539"/>
      <c r="D56" s="65">
        <v>0</v>
      </c>
      <c r="E56" s="65"/>
      <c r="F56" s="65">
        <v>0</v>
      </c>
      <c r="G56" s="66"/>
      <c r="H56" s="69"/>
      <c r="I56" s="536"/>
      <c r="J56" s="65"/>
      <c r="K56" s="65"/>
      <c r="L56" s="65"/>
      <c r="O56" s="46"/>
      <c r="P56" s="33"/>
    </row>
    <row r="57" spans="2:16" ht="18">
      <c r="B57" s="64" t="s">
        <v>149</v>
      </c>
      <c r="C57" s="539"/>
      <c r="D57" s="65">
        <v>0</v>
      </c>
      <c r="E57" s="65"/>
      <c r="F57" s="65">
        <v>0</v>
      </c>
      <c r="G57" s="66"/>
      <c r="H57" s="57" t="s">
        <v>180</v>
      </c>
      <c r="I57" s="59" t="s">
        <v>962</v>
      </c>
      <c r="J57" s="63">
        <v>0</v>
      </c>
      <c r="K57" s="63"/>
      <c r="L57" s="65">
        <v>0</v>
      </c>
      <c r="O57" s="33"/>
      <c r="P57" s="33"/>
    </row>
    <row r="58" spans="2:16" ht="18">
      <c r="B58" s="64" t="s">
        <v>82</v>
      </c>
      <c r="C58" s="539"/>
      <c r="D58" s="65">
        <v>0</v>
      </c>
      <c r="E58" s="65"/>
      <c r="F58" s="65">
        <v>0</v>
      </c>
      <c r="G58" s="56"/>
      <c r="H58" s="69" t="s">
        <v>90</v>
      </c>
      <c r="I58" s="536"/>
      <c r="J58" s="65">
        <v>0</v>
      </c>
      <c r="K58" s="65"/>
      <c r="L58" s="65">
        <v>0</v>
      </c>
      <c r="O58" s="33"/>
      <c r="P58" s="33"/>
    </row>
    <row r="59" spans="2:16" ht="18">
      <c r="B59" s="64" t="s">
        <v>172</v>
      </c>
      <c r="C59" s="539"/>
      <c r="D59" s="65">
        <v>0</v>
      </c>
      <c r="E59" s="65"/>
      <c r="F59" s="65">
        <v>0</v>
      </c>
      <c r="G59" s="66"/>
      <c r="H59" s="69" t="s">
        <v>179</v>
      </c>
      <c r="I59" s="536"/>
      <c r="J59" s="65">
        <v>0</v>
      </c>
      <c r="K59" s="65"/>
      <c r="L59" s="65">
        <v>0</v>
      </c>
      <c r="O59" s="33"/>
      <c r="P59" s="33"/>
    </row>
    <row r="60" spans="2:16" ht="18">
      <c r="B60" s="64" t="s">
        <v>200</v>
      </c>
      <c r="C60" s="539"/>
      <c r="D60" s="65">
        <v>0</v>
      </c>
      <c r="E60" s="65"/>
      <c r="F60" s="65">
        <v>0</v>
      </c>
      <c r="G60" s="66"/>
      <c r="H60" s="69" t="s">
        <v>178</v>
      </c>
      <c r="I60" s="536"/>
      <c r="J60" s="65">
        <v>0</v>
      </c>
      <c r="K60" s="65"/>
      <c r="L60" s="65">
        <v>0</v>
      </c>
      <c r="O60" s="33"/>
      <c r="P60" s="33"/>
    </row>
    <row r="61" spans="2:16" ht="18">
      <c r="B61" s="64" t="s">
        <v>77</v>
      </c>
      <c r="C61" s="539"/>
      <c r="D61" s="65"/>
      <c r="E61" s="65"/>
      <c r="F61" s="65"/>
      <c r="G61" s="66"/>
      <c r="H61" s="61" t="s">
        <v>91</v>
      </c>
      <c r="I61" s="533"/>
      <c r="J61" s="63">
        <v>0</v>
      </c>
      <c r="K61" s="63"/>
      <c r="L61" s="65">
        <v>0</v>
      </c>
      <c r="O61" s="33"/>
      <c r="P61" s="33"/>
    </row>
    <row r="62" spans="2:16" ht="18">
      <c r="B62" s="64" t="s">
        <v>173</v>
      </c>
      <c r="C62" s="539"/>
      <c r="D62" s="65">
        <v>0</v>
      </c>
      <c r="E62" s="65"/>
      <c r="F62" s="65">
        <v>0</v>
      </c>
      <c r="G62" s="66"/>
      <c r="H62" s="61" t="s">
        <v>21</v>
      </c>
      <c r="I62" s="533"/>
      <c r="J62" s="63">
        <v>110567830966</v>
      </c>
      <c r="K62" s="63"/>
      <c r="L62" s="63">
        <v>125957677669</v>
      </c>
      <c r="N62" s="27"/>
      <c r="O62" s="46"/>
      <c r="P62" s="33"/>
    </row>
    <row r="63" spans="2:16" ht="18">
      <c r="B63" s="64" t="s">
        <v>78</v>
      </c>
      <c r="C63" s="539"/>
      <c r="D63" s="65">
        <v>0</v>
      </c>
      <c r="E63" s="65"/>
      <c r="F63" s="65">
        <v>0</v>
      </c>
      <c r="G63" s="66"/>
      <c r="H63" s="64"/>
      <c r="I63" s="59"/>
      <c r="J63" s="65"/>
      <c r="K63" s="65"/>
      <c r="L63" s="65"/>
      <c r="O63" s="33"/>
      <c r="P63" s="33"/>
    </row>
    <row r="64" spans="2:16" ht="18">
      <c r="B64" s="64"/>
      <c r="C64" s="539"/>
      <c r="D64" s="65"/>
      <c r="E64" s="65"/>
      <c r="F64" s="65"/>
      <c r="G64" s="66"/>
      <c r="H64" s="61" t="s">
        <v>16</v>
      </c>
      <c r="I64" s="533"/>
      <c r="J64" s="65"/>
      <c r="K64" s="65"/>
      <c r="L64" s="65"/>
      <c r="O64" s="33"/>
      <c r="P64" s="33"/>
    </row>
    <row r="65" spans="2:16" ht="36">
      <c r="B65" s="57" t="s">
        <v>646</v>
      </c>
      <c r="C65" s="538" t="s">
        <v>791</v>
      </c>
      <c r="D65" s="63">
        <v>1240088956</v>
      </c>
      <c r="E65" s="63"/>
      <c r="F65" s="63">
        <v>1196262398</v>
      </c>
      <c r="G65" s="66"/>
      <c r="H65" s="70" t="s">
        <v>22</v>
      </c>
      <c r="I65" s="537" t="s">
        <v>789</v>
      </c>
      <c r="J65" s="63">
        <v>32089554413</v>
      </c>
      <c r="K65" s="63"/>
      <c r="L65" s="63">
        <v>31599416117</v>
      </c>
      <c r="O65" s="33"/>
      <c r="P65" s="33"/>
    </row>
    <row r="66" spans="2:16" ht="18">
      <c r="B66" s="64" t="s">
        <v>647</v>
      </c>
      <c r="C66" s="538"/>
      <c r="D66" s="65">
        <v>-347908877</v>
      </c>
      <c r="E66" s="63"/>
      <c r="F66" s="63">
        <v>-189013292</v>
      </c>
      <c r="G66" s="66"/>
      <c r="H66" s="70"/>
      <c r="I66" s="532"/>
      <c r="J66" s="63"/>
      <c r="K66" s="63"/>
      <c r="L66" s="63"/>
      <c r="O66" s="33"/>
      <c r="P66" s="33"/>
    </row>
    <row r="67" spans="2:16" ht="18">
      <c r="B67" s="59"/>
      <c r="C67" s="539"/>
      <c r="D67" s="59"/>
      <c r="E67" s="59"/>
      <c r="F67" s="59"/>
      <c r="G67" s="66"/>
      <c r="H67" s="64"/>
      <c r="I67" s="530"/>
      <c r="J67" s="65"/>
      <c r="K67" s="65"/>
      <c r="L67" s="65"/>
      <c r="O67" s="33"/>
      <c r="P67" s="33"/>
    </row>
    <row r="68" spans="2:16" ht="18">
      <c r="B68" s="57" t="s">
        <v>476</v>
      </c>
      <c r="C68" s="539" t="s">
        <v>477</v>
      </c>
      <c r="D68" s="63">
        <v>839664942</v>
      </c>
      <c r="E68" s="63"/>
      <c r="F68" s="63">
        <v>833547859</v>
      </c>
      <c r="G68" s="66"/>
      <c r="H68" s="64"/>
      <c r="I68" s="530"/>
      <c r="J68" s="65"/>
      <c r="K68" s="65"/>
      <c r="L68" s="65"/>
      <c r="O68" s="33"/>
      <c r="P68" s="33"/>
    </row>
    <row r="69" spans="2:16" ht="18">
      <c r="B69" s="64" t="s">
        <v>83</v>
      </c>
      <c r="C69" s="538"/>
      <c r="D69" s="65">
        <v>500940117</v>
      </c>
      <c r="E69" s="65"/>
      <c r="F69" s="65">
        <v>476283245</v>
      </c>
      <c r="G69" s="56"/>
      <c r="H69" s="61"/>
      <c r="I69" s="529"/>
      <c r="J69" s="65"/>
      <c r="K69" s="65"/>
      <c r="L69" s="65"/>
      <c r="O69" s="33"/>
      <c r="P69" s="33"/>
    </row>
    <row r="70" spans="2:16" ht="18">
      <c r="B70" s="64" t="s">
        <v>84</v>
      </c>
      <c r="C70" s="538"/>
      <c r="D70" s="65">
        <v>8000000</v>
      </c>
      <c r="E70" s="65"/>
      <c r="F70" s="65">
        <v>8000000</v>
      </c>
      <c r="G70" s="66"/>
      <c r="H70" s="71"/>
      <c r="I70" s="531"/>
      <c r="J70" s="65"/>
      <c r="K70" s="65"/>
      <c r="L70" s="65"/>
      <c r="O70" s="33"/>
      <c r="P70" s="33"/>
    </row>
    <row r="71" spans="2:16" ht="18">
      <c r="B71" s="64" t="s">
        <v>193</v>
      </c>
      <c r="C71" s="538"/>
      <c r="D71" s="65">
        <v>36179280</v>
      </c>
      <c r="E71" s="65"/>
      <c r="F71" s="65">
        <v>57764419</v>
      </c>
      <c r="G71" s="66"/>
      <c r="H71" s="71"/>
      <c r="I71" s="531"/>
      <c r="J71" s="65"/>
      <c r="K71" s="65"/>
      <c r="L71" s="65"/>
      <c r="O71" s="33"/>
      <c r="P71" s="33"/>
    </row>
    <row r="72" spans="2:16" ht="18">
      <c r="B72" s="64" t="s">
        <v>519</v>
      </c>
      <c r="C72" s="538"/>
      <c r="D72" s="65">
        <v>953618874</v>
      </c>
      <c r="E72" s="65"/>
      <c r="F72" s="65">
        <v>847571064</v>
      </c>
      <c r="G72" s="66"/>
      <c r="H72" s="71"/>
      <c r="I72" s="531"/>
      <c r="J72" s="65"/>
      <c r="K72" s="65"/>
      <c r="L72" s="65"/>
      <c r="O72" s="33"/>
      <c r="P72" s="33"/>
    </row>
    <row r="73" spans="2:16" ht="18">
      <c r="B73" s="64" t="s">
        <v>648</v>
      </c>
      <c r="C73" s="538"/>
      <c r="D73" s="65">
        <v>-659073329</v>
      </c>
      <c r="E73" s="65"/>
      <c r="F73" s="65">
        <v>-556070869</v>
      </c>
      <c r="G73" s="66"/>
      <c r="H73" s="71"/>
      <c r="I73" s="531"/>
      <c r="J73" s="65"/>
      <c r="K73" s="65"/>
      <c r="L73" s="65"/>
      <c r="O73" s="33"/>
      <c r="P73" s="33"/>
    </row>
    <row r="74" spans="2:16" ht="18">
      <c r="B74" s="64"/>
      <c r="C74" s="539"/>
      <c r="D74" s="65"/>
      <c r="E74" s="65"/>
      <c r="F74" s="65"/>
      <c r="G74" s="66"/>
      <c r="H74" s="71"/>
      <c r="I74" s="531"/>
      <c r="J74" s="65"/>
      <c r="K74" s="65"/>
      <c r="L74" s="65"/>
      <c r="O74" s="33"/>
      <c r="P74" s="33"/>
    </row>
    <row r="75" spans="2:16" ht="18">
      <c r="B75" s="57" t="s">
        <v>618</v>
      </c>
      <c r="C75" s="538" t="s">
        <v>790</v>
      </c>
      <c r="D75" s="63">
        <v>12374918</v>
      </c>
      <c r="E75" s="63"/>
      <c r="F75" s="63">
        <v>12374918</v>
      </c>
      <c r="G75" s="66"/>
      <c r="H75" s="71"/>
      <c r="I75" s="531"/>
      <c r="J75" s="65"/>
      <c r="K75" s="65"/>
      <c r="L75" s="65"/>
      <c r="O75" s="33"/>
      <c r="P75" s="33"/>
    </row>
    <row r="76" spans="2:16" ht="18">
      <c r="B76" s="64" t="s">
        <v>619</v>
      </c>
      <c r="C76" s="538"/>
      <c r="D76" s="65">
        <v>12374918</v>
      </c>
      <c r="E76" s="65"/>
      <c r="F76" s="65">
        <v>12374918</v>
      </c>
      <c r="G76" s="66"/>
      <c r="H76" s="71"/>
      <c r="I76" s="531"/>
      <c r="J76" s="65"/>
      <c r="K76" s="65"/>
      <c r="L76" s="65"/>
      <c r="O76" s="33"/>
      <c r="P76" s="33"/>
    </row>
    <row r="77" spans="2:16" ht="18">
      <c r="B77" s="64"/>
      <c r="C77" s="539"/>
      <c r="D77" s="65"/>
      <c r="E77" s="65"/>
      <c r="F77" s="65"/>
      <c r="G77" s="66"/>
      <c r="H77" s="71"/>
      <c r="I77" s="531"/>
      <c r="J77" s="65"/>
      <c r="K77" s="65"/>
      <c r="L77" s="65"/>
      <c r="O77" s="33"/>
      <c r="P77" s="33"/>
    </row>
    <row r="78" spans="2:16" ht="18">
      <c r="B78" s="57" t="s">
        <v>17</v>
      </c>
      <c r="C78" s="539"/>
      <c r="D78" s="63">
        <v>13670445658</v>
      </c>
      <c r="E78" s="63"/>
      <c r="F78" s="63">
        <v>12653639938</v>
      </c>
      <c r="G78" s="66"/>
      <c r="H78" s="71"/>
      <c r="I78" s="531"/>
      <c r="J78" s="65"/>
      <c r="K78" s="65"/>
      <c r="L78" s="65"/>
      <c r="O78" s="33"/>
      <c r="P78" s="33"/>
    </row>
    <row r="79" spans="2:16" ht="18">
      <c r="B79" s="57"/>
      <c r="C79" s="58"/>
      <c r="D79" s="63"/>
      <c r="E79" s="63"/>
      <c r="F79" s="63"/>
      <c r="G79" s="56"/>
      <c r="H79" s="59"/>
      <c r="I79" s="530"/>
      <c r="J79" s="65"/>
      <c r="K79" s="65"/>
      <c r="L79" s="65"/>
      <c r="O79" s="33"/>
      <c r="P79" s="33"/>
    </row>
    <row r="80" spans="2:16" ht="18">
      <c r="B80" s="57" t="s">
        <v>18</v>
      </c>
      <c r="C80" s="58"/>
      <c r="D80" s="63">
        <v>142657385381</v>
      </c>
      <c r="E80" s="63"/>
      <c r="F80" s="63">
        <v>157557093788</v>
      </c>
      <c r="G80" s="56"/>
      <c r="H80" s="61" t="s">
        <v>23</v>
      </c>
      <c r="I80" s="529"/>
      <c r="J80" s="63">
        <v>142657385379</v>
      </c>
      <c r="K80" s="63"/>
      <c r="L80" s="63">
        <v>157557093786</v>
      </c>
      <c r="N80" s="48">
        <v>0</v>
      </c>
      <c r="O80" s="48">
        <v>0</v>
      </c>
      <c r="P80" s="33"/>
    </row>
    <row r="81" spans="2:16" ht="18">
      <c r="B81" s="57"/>
      <c r="C81" s="58"/>
      <c r="D81" s="63"/>
      <c r="E81" s="63"/>
      <c r="F81" s="63"/>
      <c r="G81" s="56"/>
      <c r="H81" s="59"/>
      <c r="I81" s="530"/>
      <c r="J81" s="72"/>
      <c r="K81" s="72"/>
      <c r="L81" s="72"/>
      <c r="N81" s="48"/>
      <c r="O81" s="48"/>
      <c r="P81" s="33"/>
    </row>
    <row r="82" spans="2:16" ht="18">
      <c r="B82" s="73"/>
      <c r="C82" s="73"/>
      <c r="D82" s="74"/>
      <c r="E82" s="74"/>
      <c r="F82" s="74"/>
      <c r="G82" s="74"/>
      <c r="H82" s="74"/>
      <c r="I82" s="73"/>
      <c r="J82" s="73"/>
      <c r="K82" s="73"/>
      <c r="L82" s="73"/>
      <c r="N82" s="49"/>
      <c r="O82" s="49"/>
      <c r="P82" s="33"/>
    </row>
    <row r="83" spans="2:16" ht="18">
      <c r="B83" s="75" t="s">
        <v>837</v>
      </c>
      <c r="C83" s="76"/>
      <c r="D83" s="74"/>
      <c r="E83" s="76"/>
      <c r="F83" s="599"/>
      <c r="G83" s="76"/>
      <c r="H83" s="73"/>
      <c r="I83" s="73"/>
      <c r="J83" s="73"/>
      <c r="K83" s="73"/>
      <c r="L83" s="73"/>
      <c r="O83" s="33"/>
      <c r="P83" s="33"/>
    </row>
    <row r="84" spans="2:16" ht="18">
      <c r="B84" s="73"/>
      <c r="C84" s="73"/>
      <c r="D84" s="73"/>
      <c r="E84" s="73"/>
      <c r="F84" s="73"/>
      <c r="G84" s="73"/>
      <c r="H84" s="73"/>
      <c r="I84" s="73"/>
      <c r="J84" s="73"/>
      <c r="K84" s="73"/>
      <c r="L84" s="73"/>
      <c r="O84" s="33"/>
      <c r="P84" s="33"/>
    </row>
    <row r="85" spans="2:16" ht="18">
      <c r="B85" s="77" t="s">
        <v>3</v>
      </c>
      <c r="C85" s="54"/>
      <c r="D85" s="55">
        <v>45107</v>
      </c>
      <c r="E85" s="55"/>
      <c r="F85" s="55">
        <v>44926</v>
      </c>
      <c r="G85" s="78"/>
      <c r="H85" s="77" t="s">
        <v>6</v>
      </c>
      <c r="I85" s="77"/>
      <c r="J85" s="55">
        <v>45107</v>
      </c>
      <c r="K85" s="55"/>
      <c r="L85" s="55">
        <v>44926</v>
      </c>
      <c r="O85" s="33"/>
      <c r="P85" s="33"/>
    </row>
    <row r="86" spans="2:16" ht="18">
      <c r="B86" s="60" t="s">
        <v>92</v>
      </c>
      <c r="C86" s="60"/>
      <c r="D86" s="60">
        <v>1426429859767</v>
      </c>
      <c r="E86" s="60"/>
      <c r="F86" s="60">
        <v>915600268397.68481</v>
      </c>
      <c r="G86" s="78"/>
      <c r="H86" s="60" t="s">
        <v>93</v>
      </c>
      <c r="I86" s="60"/>
      <c r="J86" s="60">
        <v>1426429859767</v>
      </c>
      <c r="K86" s="60"/>
      <c r="L86" s="60">
        <v>915600268397.68506</v>
      </c>
      <c r="O86" s="33"/>
      <c r="P86" s="33"/>
    </row>
    <row r="87" spans="2:16" ht="18">
      <c r="B87" s="73"/>
      <c r="C87" s="73"/>
      <c r="D87" s="73"/>
      <c r="E87" s="73"/>
      <c r="F87" s="73"/>
      <c r="G87" s="78"/>
      <c r="H87" s="73"/>
      <c r="I87" s="73"/>
      <c r="J87" s="73"/>
      <c r="K87" s="73"/>
      <c r="L87" s="73"/>
      <c r="O87" s="33"/>
      <c r="P87" s="33"/>
    </row>
    <row r="88" spans="2:16" ht="18">
      <c r="B88" s="73"/>
      <c r="C88" s="73"/>
      <c r="D88" s="73"/>
      <c r="E88" s="73"/>
      <c r="F88" s="73"/>
      <c r="G88" s="78"/>
      <c r="H88" s="73"/>
      <c r="I88" s="73"/>
      <c r="J88" s="74"/>
      <c r="K88" s="74"/>
      <c r="L88" s="73"/>
      <c r="O88" s="33"/>
      <c r="P88" s="33"/>
    </row>
    <row r="89" spans="2:16" ht="18">
      <c r="B89" s="79" t="s">
        <v>201</v>
      </c>
      <c r="C89" s="79"/>
      <c r="D89" s="73"/>
      <c r="E89" s="73"/>
      <c r="F89" s="73"/>
      <c r="G89" s="73"/>
      <c r="H89" s="73"/>
      <c r="I89" s="73"/>
      <c r="J89" s="80"/>
      <c r="K89" s="80"/>
      <c r="L89" s="73"/>
      <c r="O89" s="33"/>
      <c r="P89" s="33"/>
    </row>
    <row r="90" spans="2:16" ht="18">
      <c r="B90" s="79"/>
      <c r="C90" s="79"/>
      <c r="D90" s="73"/>
      <c r="E90" s="73"/>
      <c r="F90" s="597"/>
      <c r="G90" s="73"/>
      <c r="H90" s="73"/>
      <c r="I90" s="73"/>
      <c r="J90" s="80"/>
      <c r="K90" s="80"/>
      <c r="L90" s="73"/>
      <c r="O90" s="33"/>
      <c r="P90" s="33"/>
    </row>
    <row r="91" spans="2:16" ht="18">
      <c r="B91" s="79"/>
      <c r="C91" s="79"/>
      <c r="D91" s="73"/>
      <c r="E91" s="73"/>
      <c r="F91" s="73"/>
      <c r="G91" s="73"/>
      <c r="H91" s="73"/>
      <c r="I91" s="73"/>
      <c r="J91" s="80"/>
      <c r="K91" s="80"/>
      <c r="L91" s="73"/>
      <c r="O91" s="33"/>
      <c r="P91" s="33"/>
    </row>
    <row r="92" spans="2:16" ht="18">
      <c r="B92" s="81"/>
      <c r="C92" s="82"/>
      <c r="D92" s="81"/>
      <c r="E92" s="81"/>
      <c r="F92" s="81"/>
      <c r="G92" s="81"/>
      <c r="H92" s="81"/>
      <c r="I92" s="81"/>
      <c r="J92" s="81"/>
      <c r="K92" s="81"/>
      <c r="L92" s="81"/>
      <c r="O92" s="33"/>
      <c r="P92" s="33"/>
    </row>
    <row r="93" spans="2:16" s="51" customFormat="1" ht="18">
      <c r="B93" s="497" t="s">
        <v>966</v>
      </c>
      <c r="C93" s="95"/>
      <c r="E93" s="95"/>
      <c r="F93" s="154"/>
      <c r="G93" s="498" t="s">
        <v>196</v>
      </c>
      <c r="H93" s="498"/>
      <c r="J93" s="83"/>
      <c r="K93" s="499" t="s">
        <v>956</v>
      </c>
    </row>
    <row r="94" spans="2:16" s="52" customFormat="1" ht="18">
      <c r="B94" s="395" t="s">
        <v>94</v>
      </c>
      <c r="C94" s="95"/>
      <c r="E94" s="95"/>
      <c r="F94" s="501"/>
      <c r="G94" s="500" t="s">
        <v>195</v>
      </c>
      <c r="H94" s="500"/>
      <c r="J94" s="84"/>
      <c r="K94" s="500" t="s">
        <v>194</v>
      </c>
    </row>
    <row r="95" spans="2:16" ht="4.5" customHeight="1">
      <c r="B95" s="50"/>
      <c r="C95" s="50"/>
      <c r="O95" s="33"/>
      <c r="P95" s="33"/>
    </row>
    <row r="96" spans="2:16">
      <c r="B96" s="50"/>
      <c r="C96" s="50"/>
      <c r="O96" s="33"/>
      <c r="P96" s="33"/>
    </row>
    <row r="97" spans="2:16">
      <c r="B97" s="50"/>
      <c r="C97" s="50"/>
      <c r="O97" s="33"/>
      <c r="P97" s="33"/>
    </row>
    <row r="98" spans="2:16">
      <c r="F98" s="53"/>
      <c r="G98" s="53"/>
      <c r="O98" s="33"/>
      <c r="P98" s="33"/>
    </row>
    <row r="99" spans="2:16">
      <c r="O99" s="33"/>
      <c r="P99" s="33"/>
    </row>
    <row r="100" spans="2:16">
      <c r="O100" s="33"/>
      <c r="P100" s="33"/>
    </row>
    <row r="101" spans="2:16">
      <c r="O101" s="33"/>
      <c r="P101" s="33"/>
    </row>
    <row r="102" spans="2:16">
      <c r="B102" s="550"/>
    </row>
    <row r="103" spans="2:16">
      <c r="B103" s="551"/>
    </row>
    <row r="104" spans="2:16">
      <c r="B104" s="552"/>
    </row>
    <row r="105" spans="2:16">
      <c r="B105" s="553"/>
    </row>
    <row r="106" spans="2:16">
      <c r="B106" s="550"/>
    </row>
  </sheetData>
  <customSheetViews>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4"/>
    </customSheetView>
  </customSheetViews>
  <mergeCells count="4">
    <mergeCell ref="B3:L3"/>
    <mergeCell ref="B4:L4"/>
    <mergeCell ref="B5:L5"/>
    <mergeCell ref="B6:L6"/>
  </mergeCells>
  <hyperlinks>
    <hyperlink ref="L10" location="INDICE!A1" display="Índice" xr:uid="{1425BD2F-C851-43E1-A4DA-53FA6017DEB1}"/>
  </hyperlinks>
  <printOptions horizontalCentered="1" verticalCentered="1"/>
  <pageMargins left="0.62992125984251968" right="0.23622047244094491" top="0.74803149606299213" bottom="0.74803149606299213" header="0.31496062992125984" footer="0.31496062992125984"/>
  <pageSetup paperSize="9" scale="40" orientation="portrait" r:id="rId5"/>
  <colBreaks count="1" manualBreakCount="1">
    <brk id="12" max="1048575" man="1"/>
  </colBreaks>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55A1-E1FE-44E0-8AA0-F9D30887CEDF}">
  <sheetPr>
    <tabColor rgb="FF0070C0"/>
    <pageSetUpPr fitToPage="1"/>
  </sheetPr>
  <dimension ref="B1:Q110"/>
  <sheetViews>
    <sheetView showGridLines="0" zoomScale="70" zoomScaleNormal="70" zoomScaleSheetLayoutView="90" workbookViewId="0">
      <pane ySplit="15" topLeftCell="A16" activePane="bottomLeft" state="frozen"/>
      <selection activeCell="I959" sqref="I959"/>
      <selection pane="bottomLeft"/>
    </sheetView>
  </sheetViews>
  <sheetFormatPr baseColWidth="10" defaultColWidth="11.44140625" defaultRowHeight="18"/>
  <cols>
    <col min="1" max="1" width="2.6640625" style="103" customWidth="1"/>
    <col min="2" max="2" width="63.6640625" style="103" customWidth="1"/>
    <col min="3" max="3" width="8.88671875" style="103" customWidth="1"/>
    <col min="4" max="5" width="13.5546875" style="103" customWidth="1"/>
    <col min="6" max="7" width="18.6640625" style="586" customWidth="1"/>
    <col min="8" max="8" width="18.109375" style="564" bestFit="1" customWidth="1"/>
    <col min="9" max="9" width="20.6640625" style="103" bestFit="1" customWidth="1"/>
    <col min="10" max="10" width="14.5546875" style="103" bestFit="1" customWidth="1"/>
    <col min="11" max="11" width="20.6640625" style="103" bestFit="1" customWidth="1"/>
    <col min="12" max="16384" width="11.44140625" style="103"/>
  </cols>
  <sheetData>
    <row r="1" spans="2:17" ht="10.199999999999999" customHeight="1">
      <c r="F1" s="103"/>
      <c r="G1" s="103"/>
      <c r="H1" s="103"/>
    </row>
    <row r="2" spans="2:17" ht="14.4" customHeight="1">
      <c r="B2" s="502"/>
      <c r="C2" s="502"/>
      <c r="D2" s="502"/>
      <c r="E2" s="502"/>
      <c r="F2" s="502"/>
      <c r="G2" s="502"/>
      <c r="H2" s="502"/>
      <c r="I2" s="502"/>
      <c r="J2" s="502"/>
      <c r="K2" s="502"/>
      <c r="L2" s="502"/>
      <c r="M2" s="502"/>
      <c r="N2" s="502"/>
      <c r="O2" s="502"/>
      <c r="P2" s="502"/>
      <c r="Q2" s="502"/>
    </row>
    <row r="3" spans="2:17">
      <c r="B3" s="674"/>
      <c r="C3" s="674"/>
      <c r="D3" s="674"/>
      <c r="E3" s="674"/>
      <c r="F3" s="674"/>
      <c r="G3" s="674"/>
      <c r="H3" s="674"/>
      <c r="I3" s="674"/>
      <c r="J3" s="29"/>
      <c r="K3" s="29"/>
      <c r="L3" s="29"/>
      <c r="M3" s="29"/>
    </row>
    <row r="4" spans="2:17">
      <c r="B4" s="674"/>
      <c r="C4" s="674"/>
      <c r="D4" s="674"/>
      <c r="E4" s="674"/>
      <c r="F4" s="674"/>
      <c r="G4" s="674"/>
      <c r="H4" s="674"/>
      <c r="I4" s="674"/>
      <c r="J4" s="29"/>
      <c r="K4" s="29"/>
      <c r="L4" s="29"/>
      <c r="M4" s="29"/>
    </row>
    <row r="5" spans="2:17">
      <c r="B5" s="674"/>
      <c r="C5" s="674"/>
      <c r="D5" s="674"/>
      <c r="E5" s="674"/>
      <c r="F5" s="674"/>
      <c r="G5" s="674"/>
      <c r="H5" s="674"/>
      <c r="I5" s="674"/>
      <c r="J5" s="29"/>
      <c r="K5" s="29"/>
      <c r="L5" s="29"/>
      <c r="M5" s="29"/>
    </row>
    <row r="6" spans="2:17" ht="18.600000000000001" customHeight="1">
      <c r="B6" s="674"/>
      <c r="C6" s="674"/>
      <c r="D6" s="674"/>
      <c r="E6" s="674"/>
      <c r="F6" s="674"/>
      <c r="G6" s="674"/>
      <c r="H6" s="674"/>
      <c r="I6" s="674"/>
      <c r="J6" s="29"/>
      <c r="K6" s="29"/>
      <c r="L6" s="29"/>
      <c r="M6" s="29"/>
      <c r="N6" s="29"/>
    </row>
    <row r="7" spans="2:17" ht="20.399999999999999" customHeight="1">
      <c r="B7" s="666"/>
      <c r="C7" s="666"/>
      <c r="D7" s="666"/>
      <c r="E7" s="666"/>
      <c r="F7" s="666"/>
      <c r="G7" s="666"/>
      <c r="H7" s="666"/>
      <c r="I7" s="666"/>
      <c r="J7" s="666"/>
      <c r="K7" s="666"/>
      <c r="L7" s="666"/>
      <c r="M7" s="666"/>
      <c r="N7" s="666"/>
      <c r="O7" s="666"/>
      <c r="P7" s="666"/>
      <c r="Q7" s="666"/>
    </row>
    <row r="8" spans="2:17" ht="18.600000000000001" customHeight="1">
      <c r="B8" s="126"/>
      <c r="C8" s="126"/>
      <c r="D8" s="126"/>
      <c r="E8" s="126"/>
      <c r="F8" s="126"/>
      <c r="G8" s="126"/>
      <c r="H8" s="126"/>
      <c r="I8" s="126"/>
      <c r="J8" s="29"/>
      <c r="K8" s="29"/>
      <c r="L8" s="29"/>
      <c r="M8" s="29"/>
      <c r="N8" s="29"/>
    </row>
    <row r="9" spans="2:17">
      <c r="F9" s="103"/>
      <c r="G9" s="103"/>
      <c r="H9" s="103"/>
      <c r="I9" s="126"/>
    </row>
    <row r="10" spans="2:17" s="559" customFormat="1" ht="16.8">
      <c r="B10" s="554" t="s">
        <v>385</v>
      </c>
      <c r="C10" s="554"/>
      <c r="D10" s="554"/>
      <c r="E10" s="554"/>
      <c r="F10" s="555"/>
      <c r="G10" s="555"/>
      <c r="H10" s="556"/>
      <c r="I10" s="557" t="s">
        <v>603</v>
      </c>
      <c r="J10" s="558"/>
    </row>
    <row r="11" spans="2:17" s="559" customFormat="1" ht="16.8">
      <c r="B11" s="560" t="s">
        <v>391</v>
      </c>
      <c r="C11" s="560"/>
      <c r="D11" s="560"/>
      <c r="E11" s="560"/>
      <c r="F11" s="561"/>
      <c r="G11" s="561"/>
      <c r="H11" s="562"/>
      <c r="I11" s="85"/>
    </row>
    <row r="12" spans="2:17" s="559" customFormat="1" ht="16.8">
      <c r="B12" s="85" t="s">
        <v>925</v>
      </c>
      <c r="C12" s="85"/>
      <c r="D12" s="85"/>
      <c r="E12" s="85"/>
      <c r="F12" s="85"/>
      <c r="G12" s="85"/>
      <c r="H12" s="85"/>
      <c r="I12" s="85"/>
    </row>
    <row r="13" spans="2:17" ht="15" customHeight="1">
      <c r="B13" s="96" t="s">
        <v>390</v>
      </c>
      <c r="C13" s="97"/>
      <c r="D13" s="97"/>
      <c r="E13" s="97"/>
      <c r="F13" s="98"/>
      <c r="G13" s="99"/>
      <c r="H13" s="100"/>
      <c r="I13" s="29"/>
    </row>
    <row r="14" spans="2:17" ht="15" customHeight="1">
      <c r="B14" s="96"/>
      <c r="C14" s="97"/>
      <c r="D14" s="97"/>
      <c r="E14" s="97"/>
      <c r="F14" s="98"/>
      <c r="G14" s="99"/>
      <c r="H14" s="100"/>
      <c r="I14" s="29"/>
    </row>
    <row r="15" spans="2:17">
      <c r="B15" s="563"/>
      <c r="C15" s="563"/>
      <c r="D15" s="563"/>
      <c r="E15" s="563"/>
      <c r="F15" s="101">
        <v>45107</v>
      </c>
      <c r="G15" s="101">
        <v>44742</v>
      </c>
      <c r="I15" s="565"/>
    </row>
    <row r="16" spans="2:17">
      <c r="B16" s="535"/>
      <c r="C16" s="535"/>
      <c r="D16" s="535"/>
      <c r="E16" s="535"/>
      <c r="F16" s="102"/>
      <c r="G16" s="102"/>
      <c r="I16" s="565"/>
    </row>
    <row r="17" spans="2:10" ht="15" customHeight="1">
      <c r="B17" s="533" t="s">
        <v>25</v>
      </c>
      <c r="C17" s="533"/>
      <c r="D17" s="533"/>
      <c r="E17" s="533"/>
      <c r="F17" s="566">
        <v>9635491149</v>
      </c>
      <c r="G17" s="566">
        <v>8533937788</v>
      </c>
      <c r="H17" s="567"/>
      <c r="I17" s="568"/>
    </row>
    <row r="18" spans="2:10">
      <c r="B18" s="533"/>
      <c r="C18" s="533"/>
      <c r="D18" s="533"/>
      <c r="E18" s="533"/>
      <c r="F18" s="566"/>
      <c r="G18" s="566"/>
      <c r="H18" s="567"/>
      <c r="I18" s="568"/>
    </row>
    <row r="19" spans="2:10" ht="15" customHeight="1">
      <c r="B19" s="569" t="s">
        <v>95</v>
      </c>
      <c r="C19" s="569"/>
      <c r="D19" s="533"/>
      <c r="E19" s="533"/>
      <c r="F19" s="566">
        <v>806836280</v>
      </c>
      <c r="G19" s="566">
        <v>320420877</v>
      </c>
      <c r="H19" s="567"/>
      <c r="I19" s="568"/>
      <c r="J19" s="549"/>
    </row>
    <row r="20" spans="2:10" ht="15" customHeight="1">
      <c r="B20" s="570" t="s">
        <v>100</v>
      </c>
      <c r="C20" s="570"/>
      <c r="D20" s="533"/>
      <c r="E20" s="533"/>
      <c r="F20" s="571">
        <v>4605142</v>
      </c>
      <c r="G20" s="571">
        <v>0</v>
      </c>
      <c r="J20" s="549"/>
    </row>
    <row r="21" spans="2:10" ht="15" customHeight="1">
      <c r="B21" s="570" t="s">
        <v>101</v>
      </c>
      <c r="C21" s="570"/>
      <c r="D21" s="533"/>
      <c r="E21" s="533"/>
      <c r="F21" s="571">
        <v>802231138</v>
      </c>
      <c r="G21" s="571">
        <v>320420877</v>
      </c>
      <c r="J21" s="549"/>
    </row>
    <row r="22" spans="2:10" ht="15" customHeight="1">
      <c r="B22" s="533"/>
      <c r="C22" s="533"/>
      <c r="D22" s="533"/>
      <c r="E22" s="533"/>
      <c r="F22" s="566"/>
      <c r="G22" s="566"/>
      <c r="J22" s="549"/>
    </row>
    <row r="23" spans="2:10" ht="15" customHeight="1">
      <c r="B23" s="569" t="s">
        <v>96</v>
      </c>
      <c r="C23" s="569"/>
      <c r="D23" s="533"/>
      <c r="E23" s="533"/>
      <c r="F23" s="571">
        <v>0</v>
      </c>
      <c r="G23" s="571">
        <v>0</v>
      </c>
      <c r="J23" s="549"/>
    </row>
    <row r="24" spans="2:10" ht="15" customHeight="1">
      <c r="B24" s="570" t="s">
        <v>545</v>
      </c>
      <c r="C24" s="570"/>
      <c r="D24" s="533"/>
      <c r="E24" s="533"/>
      <c r="F24" s="571">
        <v>0</v>
      </c>
      <c r="G24" s="571">
        <v>0</v>
      </c>
      <c r="J24" s="549"/>
    </row>
    <row r="25" spans="2:10" ht="15" customHeight="1">
      <c r="B25" s="570" t="s">
        <v>190</v>
      </c>
      <c r="C25" s="570"/>
      <c r="D25" s="533"/>
      <c r="E25" s="533"/>
      <c r="F25" s="571">
        <v>0</v>
      </c>
      <c r="G25" s="571">
        <v>0</v>
      </c>
      <c r="J25" s="549"/>
    </row>
    <row r="26" spans="2:10" ht="15" customHeight="1">
      <c r="B26" s="570"/>
      <c r="C26" s="570"/>
      <c r="D26" s="529"/>
      <c r="E26" s="533"/>
      <c r="F26" s="566"/>
      <c r="G26" s="566"/>
      <c r="J26" s="549"/>
    </row>
    <row r="27" spans="2:10" ht="15" customHeight="1">
      <c r="B27" s="569" t="s">
        <v>99</v>
      </c>
      <c r="C27" s="569"/>
      <c r="D27" s="572"/>
      <c r="E27" s="573"/>
      <c r="F27" s="566">
        <v>1262183693</v>
      </c>
      <c r="G27" s="566">
        <v>454898480</v>
      </c>
      <c r="I27" s="549"/>
    </row>
    <row r="28" spans="2:10" ht="15" customHeight="1">
      <c r="B28" s="574" t="s">
        <v>98</v>
      </c>
      <c r="C28" s="574"/>
      <c r="D28" s="575"/>
      <c r="E28" s="576"/>
      <c r="F28" s="571">
        <v>0</v>
      </c>
      <c r="G28" s="571">
        <v>0</v>
      </c>
      <c r="J28" s="549"/>
    </row>
    <row r="29" spans="2:10" ht="15" customHeight="1">
      <c r="B29" s="574" t="s">
        <v>97</v>
      </c>
      <c r="C29" s="574"/>
      <c r="D29" s="576"/>
      <c r="E29" s="576"/>
      <c r="F29" s="571">
        <v>1262183693</v>
      </c>
      <c r="G29" s="571">
        <v>454898480</v>
      </c>
      <c r="J29" s="549"/>
    </row>
    <row r="30" spans="2:10" ht="15" customHeight="1">
      <c r="B30" s="576"/>
      <c r="C30" s="576"/>
      <c r="D30" s="576"/>
      <c r="E30" s="576"/>
      <c r="F30" s="571"/>
      <c r="G30" s="566"/>
      <c r="J30" s="549"/>
    </row>
    <row r="31" spans="2:10" ht="15" customHeight="1">
      <c r="B31" s="576" t="s">
        <v>27</v>
      </c>
      <c r="C31" s="576"/>
      <c r="D31" s="576"/>
      <c r="E31" s="576"/>
      <c r="F31" s="571">
        <v>0</v>
      </c>
      <c r="G31" s="571">
        <v>0</v>
      </c>
      <c r="I31" s="549"/>
    </row>
    <row r="32" spans="2:10" ht="15" customHeight="1">
      <c r="B32" s="576" t="s">
        <v>28</v>
      </c>
      <c r="C32" s="576"/>
      <c r="D32" s="576"/>
      <c r="E32" s="576"/>
      <c r="F32" s="571">
        <v>0</v>
      </c>
      <c r="G32" s="571">
        <v>2297398</v>
      </c>
      <c r="I32" s="549"/>
    </row>
    <row r="33" spans="2:11" ht="15" customHeight="1">
      <c r="B33" s="576" t="s">
        <v>102</v>
      </c>
      <c r="C33" s="576"/>
      <c r="D33" s="576"/>
      <c r="E33" s="576"/>
      <c r="F33" s="571">
        <v>195318189</v>
      </c>
      <c r="G33" s="571">
        <v>186095070</v>
      </c>
      <c r="I33" s="549"/>
    </row>
    <row r="34" spans="2:11" ht="15" customHeight="1">
      <c r="B34" s="576" t="s">
        <v>103</v>
      </c>
      <c r="C34" s="576"/>
      <c r="D34" s="576"/>
      <c r="E34" s="576"/>
      <c r="F34" s="571">
        <v>4265539209</v>
      </c>
      <c r="G34" s="571">
        <v>4210534515</v>
      </c>
      <c r="I34" s="549"/>
      <c r="K34" s="577"/>
    </row>
    <row r="35" spans="2:11" ht="15" customHeight="1">
      <c r="B35" s="576" t="s">
        <v>26</v>
      </c>
      <c r="C35" s="576"/>
      <c r="D35" s="576"/>
      <c r="E35" s="576"/>
      <c r="F35" s="571">
        <v>1141151501</v>
      </c>
      <c r="G35" s="571">
        <v>542546865</v>
      </c>
      <c r="I35" s="549"/>
    </row>
    <row r="36" spans="2:11" ht="15" customHeight="1">
      <c r="B36" s="576" t="s">
        <v>104</v>
      </c>
      <c r="C36" s="576"/>
      <c r="D36" s="576" t="s">
        <v>511</v>
      </c>
      <c r="E36" s="576"/>
      <c r="F36" s="571">
        <v>23420128</v>
      </c>
      <c r="G36" s="571">
        <v>46858425</v>
      </c>
      <c r="I36" s="549"/>
    </row>
    <row r="37" spans="2:11" ht="15" customHeight="1">
      <c r="B37" s="576" t="s">
        <v>183</v>
      </c>
      <c r="C37" s="576"/>
      <c r="D37" s="535" t="s">
        <v>511</v>
      </c>
      <c r="E37" s="535"/>
      <c r="F37" s="571">
        <v>280299684</v>
      </c>
      <c r="G37" s="571">
        <v>124993907</v>
      </c>
      <c r="I37" s="549"/>
    </row>
    <row r="38" spans="2:11" ht="15" customHeight="1">
      <c r="B38" s="576" t="s">
        <v>503</v>
      </c>
      <c r="C38" s="576"/>
      <c r="D38" s="576" t="s">
        <v>776</v>
      </c>
      <c r="E38" s="576"/>
      <c r="F38" s="571">
        <v>1243296214</v>
      </c>
      <c r="G38" s="571">
        <v>2583432056</v>
      </c>
      <c r="I38" s="549"/>
    </row>
    <row r="39" spans="2:11" ht="15" customHeight="1">
      <c r="B39" s="576" t="s">
        <v>147</v>
      </c>
      <c r="C39" s="576"/>
      <c r="D39" s="576" t="s">
        <v>777</v>
      </c>
      <c r="E39" s="576"/>
      <c r="F39" s="571">
        <v>417446251</v>
      </c>
      <c r="G39" s="571">
        <v>61860195</v>
      </c>
      <c r="I39" s="549"/>
    </row>
    <row r="40" spans="2:11" ht="15" customHeight="1">
      <c r="B40" s="535"/>
      <c r="C40" s="535"/>
      <c r="D40" s="535"/>
      <c r="E40" s="535"/>
      <c r="F40" s="566"/>
      <c r="G40" s="571"/>
    </row>
    <row r="41" spans="2:11" ht="15" customHeight="1">
      <c r="B41" s="533" t="s">
        <v>29</v>
      </c>
      <c r="C41" s="533"/>
      <c r="D41" s="533"/>
      <c r="E41" s="533"/>
      <c r="F41" s="566">
        <v>-5844257085</v>
      </c>
      <c r="G41" s="566">
        <v>-4086351076</v>
      </c>
      <c r="I41" s="549"/>
    </row>
    <row r="42" spans="2:11" ht="15" customHeight="1">
      <c r="B42" s="535" t="s">
        <v>31</v>
      </c>
      <c r="C42" s="535"/>
      <c r="D42" s="535"/>
      <c r="E42" s="535"/>
      <c r="F42" s="571">
        <v>-120261444</v>
      </c>
      <c r="G42" s="571">
        <v>-750000</v>
      </c>
      <c r="I42" s="549"/>
    </row>
    <row r="43" spans="2:11" ht="14.4" customHeight="1">
      <c r="B43" s="535" t="s">
        <v>30</v>
      </c>
      <c r="C43" s="535"/>
      <c r="D43" s="535"/>
      <c r="E43" s="535"/>
      <c r="F43" s="571">
        <v>-441056165</v>
      </c>
      <c r="G43" s="571">
        <v>-84242063</v>
      </c>
      <c r="I43" s="549"/>
    </row>
    <row r="44" spans="2:11" ht="14.4" customHeight="1">
      <c r="B44" s="535" t="s">
        <v>504</v>
      </c>
      <c r="C44" s="535"/>
      <c r="D44" s="535" t="s">
        <v>494</v>
      </c>
      <c r="E44" s="535"/>
      <c r="F44" s="571">
        <v>-5282939476</v>
      </c>
      <c r="G44" s="571">
        <v>-4001359013</v>
      </c>
      <c r="I44" s="549"/>
    </row>
    <row r="45" spans="2:11">
      <c r="B45" s="535"/>
      <c r="C45" s="535"/>
      <c r="D45" s="535"/>
      <c r="E45" s="535"/>
      <c r="F45" s="571"/>
      <c r="G45" s="571"/>
    </row>
    <row r="46" spans="2:11" ht="15" customHeight="1">
      <c r="B46" s="533" t="s">
        <v>32</v>
      </c>
      <c r="C46" s="533"/>
      <c r="D46" s="533"/>
      <c r="E46" s="533"/>
      <c r="F46" s="566">
        <v>3791234064</v>
      </c>
      <c r="G46" s="566">
        <v>4447586712</v>
      </c>
      <c r="I46" s="549"/>
    </row>
    <row r="47" spans="2:11" ht="15" customHeight="1">
      <c r="B47" s="533"/>
      <c r="C47" s="533"/>
      <c r="D47" s="533"/>
      <c r="E47" s="533"/>
      <c r="F47" s="566"/>
      <c r="G47" s="571"/>
    </row>
    <row r="48" spans="2:11" ht="15" customHeight="1">
      <c r="B48" s="533" t="s">
        <v>33</v>
      </c>
      <c r="C48" s="533"/>
      <c r="D48" s="533"/>
      <c r="E48" s="533"/>
      <c r="F48" s="566">
        <v>-291194817</v>
      </c>
      <c r="G48" s="566">
        <v>-500237048</v>
      </c>
      <c r="I48" s="549"/>
    </row>
    <row r="49" spans="2:11" ht="15" customHeight="1">
      <c r="B49" s="535" t="s">
        <v>34</v>
      </c>
      <c r="C49" s="535"/>
      <c r="D49" s="535"/>
      <c r="E49" s="535"/>
      <c r="F49" s="571">
        <v>-83712134</v>
      </c>
      <c r="G49" s="571">
        <v>-163174020</v>
      </c>
      <c r="I49" s="549"/>
      <c r="J49" s="549"/>
      <c r="K49" s="549"/>
    </row>
    <row r="50" spans="2:11" ht="15" customHeight="1">
      <c r="B50" s="535" t="s">
        <v>36</v>
      </c>
      <c r="C50" s="535"/>
      <c r="D50" s="535"/>
      <c r="E50" s="535"/>
      <c r="F50" s="571">
        <v>0</v>
      </c>
      <c r="G50" s="571">
        <v>0</v>
      </c>
      <c r="I50" s="549"/>
    </row>
    <row r="51" spans="2:11" ht="15" customHeight="1">
      <c r="B51" s="535" t="s">
        <v>35</v>
      </c>
      <c r="C51" s="535"/>
      <c r="D51" s="535" t="s">
        <v>494</v>
      </c>
      <c r="E51" s="576"/>
      <c r="F51" s="571">
        <v>-207482683</v>
      </c>
      <c r="G51" s="571">
        <v>-337063028</v>
      </c>
      <c r="I51" s="549"/>
    </row>
    <row r="52" spans="2:11" ht="15" customHeight="1">
      <c r="B52" s="535"/>
      <c r="C52" s="535"/>
      <c r="D52" s="535"/>
      <c r="E52" s="535"/>
      <c r="F52" s="571"/>
      <c r="G52" s="571"/>
    </row>
    <row r="53" spans="2:11" ht="15" customHeight="1">
      <c r="B53" s="533" t="s">
        <v>37</v>
      </c>
      <c r="C53" s="533"/>
      <c r="D53" s="533"/>
      <c r="E53" s="533"/>
      <c r="F53" s="566">
        <v>-4411822434</v>
      </c>
      <c r="G53" s="566">
        <v>-4196060939</v>
      </c>
      <c r="I53" s="549"/>
    </row>
    <row r="54" spans="2:11" ht="15" customHeight="1">
      <c r="B54" s="535" t="s">
        <v>105</v>
      </c>
      <c r="C54" s="535"/>
      <c r="D54" s="533"/>
      <c r="E54" s="533"/>
      <c r="F54" s="571">
        <v>-2995992774</v>
      </c>
      <c r="G54" s="571">
        <v>-2883743125</v>
      </c>
      <c r="I54" s="549"/>
    </row>
    <row r="55" spans="2:11" ht="15" customHeight="1">
      <c r="B55" s="535" t="s">
        <v>106</v>
      </c>
      <c r="C55" s="535"/>
      <c r="D55" s="535"/>
      <c r="E55" s="535"/>
      <c r="F55" s="571">
        <v>-261013546</v>
      </c>
      <c r="G55" s="571">
        <v>-197232324</v>
      </c>
      <c r="I55" s="549"/>
    </row>
    <row r="56" spans="2:11" ht="15" customHeight="1">
      <c r="B56" s="535" t="s">
        <v>41</v>
      </c>
      <c r="C56" s="535"/>
      <c r="D56" s="535"/>
      <c r="E56" s="535"/>
      <c r="F56" s="571">
        <v>-24424548</v>
      </c>
      <c r="G56" s="571">
        <v>-79715368</v>
      </c>
      <c r="K56" s="29"/>
    </row>
    <row r="57" spans="2:11" ht="15" customHeight="1">
      <c r="B57" s="535" t="s">
        <v>39</v>
      </c>
      <c r="C57" s="535"/>
      <c r="D57" s="535"/>
      <c r="E57" s="535"/>
      <c r="F57" s="571">
        <v>-109039859</v>
      </c>
      <c r="G57" s="571">
        <v>-118200200</v>
      </c>
      <c r="I57" s="549"/>
    </row>
    <row r="58" spans="2:11" ht="15" customHeight="1">
      <c r="B58" s="535" t="s">
        <v>42</v>
      </c>
      <c r="C58" s="535"/>
      <c r="D58" s="535"/>
      <c r="E58" s="535"/>
      <c r="F58" s="571">
        <v>-18128974</v>
      </c>
      <c r="G58" s="571">
        <v>-14731560</v>
      </c>
      <c r="I58" s="549"/>
    </row>
    <row r="59" spans="2:11" ht="15" customHeight="1">
      <c r="B59" s="535" t="s">
        <v>40</v>
      </c>
      <c r="C59" s="535"/>
      <c r="D59" s="535"/>
      <c r="E59" s="535"/>
      <c r="F59" s="571">
        <v>-3826866</v>
      </c>
      <c r="G59" s="571">
        <v>-3668369</v>
      </c>
      <c r="I59" s="549"/>
    </row>
    <row r="60" spans="2:11" ht="15" customHeight="1">
      <c r="B60" s="535" t="s">
        <v>107</v>
      </c>
      <c r="C60" s="535"/>
      <c r="D60" s="535"/>
      <c r="E60" s="535"/>
      <c r="F60" s="571">
        <v>-1458936</v>
      </c>
      <c r="G60" s="571">
        <v>-270717</v>
      </c>
      <c r="I60" s="549"/>
    </row>
    <row r="61" spans="2:11" ht="15" customHeight="1">
      <c r="B61" s="535" t="s">
        <v>43</v>
      </c>
      <c r="C61" s="535"/>
      <c r="D61" s="535"/>
      <c r="E61" s="535"/>
      <c r="F61" s="571">
        <v>-32714436</v>
      </c>
      <c r="G61" s="571">
        <v>-44275879</v>
      </c>
      <c r="I61" s="549"/>
    </row>
    <row r="62" spans="2:11" ht="15" customHeight="1">
      <c r="B62" s="535" t="s">
        <v>505</v>
      </c>
      <c r="C62" s="535"/>
      <c r="D62" s="535" t="s">
        <v>494</v>
      </c>
      <c r="E62" s="576"/>
      <c r="F62" s="571">
        <v>-965222495</v>
      </c>
      <c r="G62" s="571">
        <v>-854223397</v>
      </c>
      <c r="H62" s="578"/>
      <c r="I62" s="549"/>
    </row>
    <row r="63" spans="2:11" ht="15" customHeight="1">
      <c r="B63" s="535"/>
      <c r="C63" s="535"/>
      <c r="D63" s="535"/>
      <c r="E63" s="535"/>
      <c r="F63" s="566"/>
      <c r="G63" s="571"/>
    </row>
    <row r="64" spans="2:11" ht="15" customHeight="1">
      <c r="B64" s="533" t="s">
        <v>44</v>
      </c>
      <c r="C64" s="533"/>
      <c r="D64" s="533"/>
      <c r="E64" s="533"/>
      <c r="F64" s="566">
        <v>-911783187</v>
      </c>
      <c r="G64" s="566">
        <v>-248711275</v>
      </c>
      <c r="I64" s="549"/>
    </row>
    <row r="65" spans="2:10" ht="15" customHeight="1">
      <c r="B65" s="533"/>
      <c r="C65" s="533"/>
      <c r="D65" s="533"/>
      <c r="E65" s="533"/>
      <c r="F65" s="566"/>
      <c r="G65" s="566"/>
      <c r="I65" s="549"/>
    </row>
    <row r="66" spans="2:10" ht="15" customHeight="1">
      <c r="B66" s="533" t="s">
        <v>506</v>
      </c>
      <c r="C66" s="533"/>
      <c r="D66" s="533"/>
      <c r="E66" s="533"/>
      <c r="F66" s="566">
        <v>1283319182</v>
      </c>
      <c r="G66" s="566">
        <v>1419948200</v>
      </c>
      <c r="I66" s="549"/>
    </row>
    <row r="67" spans="2:10" ht="15" customHeight="1">
      <c r="B67" s="535" t="s">
        <v>137</v>
      </c>
      <c r="C67" s="535"/>
      <c r="D67" s="576" t="s">
        <v>495</v>
      </c>
      <c r="E67" s="576"/>
      <c r="F67" s="571">
        <v>1284155692</v>
      </c>
      <c r="G67" s="571">
        <v>1419958345</v>
      </c>
      <c r="I67" s="549"/>
    </row>
    <row r="68" spans="2:10" ht="15" customHeight="1">
      <c r="B68" s="535" t="s">
        <v>150</v>
      </c>
      <c r="C68" s="535"/>
      <c r="D68" s="576" t="s">
        <v>495</v>
      </c>
      <c r="E68" s="576"/>
      <c r="F68" s="571">
        <v>-836510</v>
      </c>
      <c r="G68" s="571">
        <v>-10145</v>
      </c>
      <c r="I68" s="549"/>
    </row>
    <row r="69" spans="2:10" ht="15" customHeight="1">
      <c r="B69" s="535"/>
      <c r="C69" s="535"/>
      <c r="D69" s="535"/>
      <c r="E69" s="535"/>
      <c r="F69" s="566"/>
      <c r="G69" s="571"/>
    </row>
    <row r="70" spans="2:10" ht="15" customHeight="1">
      <c r="B70" s="533" t="s">
        <v>507</v>
      </c>
      <c r="C70" s="533"/>
      <c r="D70" s="533"/>
      <c r="E70" s="533"/>
      <c r="F70" s="566">
        <v>-17903780</v>
      </c>
      <c r="G70" s="566">
        <v>-422422892</v>
      </c>
      <c r="I70" s="549"/>
    </row>
    <row r="71" spans="2:10" ht="15" customHeight="1">
      <c r="B71" s="533" t="s">
        <v>151</v>
      </c>
      <c r="C71" s="535"/>
      <c r="D71" s="576" t="s">
        <v>496</v>
      </c>
      <c r="E71" s="576"/>
      <c r="F71" s="566">
        <v>-809791174</v>
      </c>
      <c r="G71" s="566">
        <v>-2159777948</v>
      </c>
      <c r="I71" s="549"/>
    </row>
    <row r="72" spans="2:10" ht="15" customHeight="1">
      <c r="B72" s="535" t="s">
        <v>108</v>
      </c>
      <c r="C72" s="535"/>
      <c r="D72" s="535"/>
      <c r="E72" s="535"/>
      <c r="F72" s="571">
        <v>1151187</v>
      </c>
      <c r="G72" s="571">
        <v>612814</v>
      </c>
      <c r="I72" s="549"/>
    </row>
    <row r="73" spans="2:10" ht="15" customHeight="1">
      <c r="B73" s="535" t="s">
        <v>816</v>
      </c>
      <c r="C73" s="535"/>
      <c r="D73" s="576" t="s">
        <v>452</v>
      </c>
      <c r="E73" s="576"/>
      <c r="F73" s="571">
        <v>-810942361</v>
      </c>
      <c r="G73" s="571">
        <v>-2160390762</v>
      </c>
      <c r="I73" s="549"/>
      <c r="J73" s="549"/>
    </row>
    <row r="74" spans="2:10" ht="15" customHeight="1">
      <c r="B74" s="533" t="s">
        <v>152</v>
      </c>
      <c r="C74" s="535"/>
      <c r="D74" s="576" t="s">
        <v>496</v>
      </c>
      <c r="E74" s="576"/>
      <c r="F74" s="566">
        <v>791887394</v>
      </c>
      <c r="G74" s="566">
        <v>1737355056</v>
      </c>
      <c r="I74" s="549"/>
    </row>
    <row r="75" spans="2:10" ht="15" customHeight="1">
      <c r="B75" s="535" t="s">
        <v>153</v>
      </c>
      <c r="C75" s="535"/>
      <c r="D75" s="535"/>
      <c r="E75" s="535"/>
      <c r="F75" s="571">
        <v>-120485784</v>
      </c>
      <c r="G75" s="571">
        <v>-254263541</v>
      </c>
      <c r="I75" s="549"/>
    </row>
    <row r="76" spans="2:10" ht="15" customHeight="1">
      <c r="B76" s="535" t="s">
        <v>816</v>
      </c>
      <c r="C76" s="535"/>
      <c r="D76" s="576" t="s">
        <v>452</v>
      </c>
      <c r="E76" s="576"/>
      <c r="F76" s="571">
        <v>912373178</v>
      </c>
      <c r="G76" s="571">
        <v>1991618597</v>
      </c>
      <c r="H76" s="579"/>
      <c r="I76" s="549"/>
      <c r="J76" s="549"/>
    </row>
    <row r="77" spans="2:10" ht="15" customHeight="1">
      <c r="B77" s="535"/>
      <c r="C77" s="535"/>
      <c r="D77" s="535"/>
      <c r="E77" s="535"/>
      <c r="F77" s="566"/>
      <c r="G77" s="571"/>
    </row>
    <row r="78" spans="2:10" ht="15" customHeight="1">
      <c r="B78" s="533" t="s">
        <v>155</v>
      </c>
      <c r="C78" s="535"/>
      <c r="D78" s="533"/>
      <c r="E78" s="533"/>
      <c r="F78" s="566">
        <v>328645513</v>
      </c>
      <c r="G78" s="566">
        <v>6473750</v>
      </c>
    </row>
    <row r="79" spans="2:10" ht="15" customHeight="1">
      <c r="B79" s="535" t="s">
        <v>508</v>
      </c>
      <c r="C79" s="535"/>
      <c r="D79" s="576" t="s">
        <v>909</v>
      </c>
      <c r="E79" s="535"/>
      <c r="F79" s="571">
        <v>328645513</v>
      </c>
      <c r="G79" s="571">
        <v>6473750</v>
      </c>
    </row>
    <row r="80" spans="2:10" ht="15" customHeight="1">
      <c r="B80" s="535" t="s">
        <v>156</v>
      </c>
      <c r="C80" s="535"/>
      <c r="D80" s="576"/>
      <c r="E80" s="535"/>
      <c r="F80" s="571">
        <v>0</v>
      </c>
      <c r="G80" s="571">
        <v>0</v>
      </c>
    </row>
    <row r="81" spans="2:10" ht="15" customHeight="1">
      <c r="B81" s="535"/>
      <c r="C81" s="535"/>
      <c r="D81" s="535"/>
      <c r="E81" s="535"/>
      <c r="F81" s="566"/>
      <c r="G81" s="571"/>
    </row>
    <row r="82" spans="2:10" ht="15" customHeight="1">
      <c r="B82" s="533" t="s">
        <v>157</v>
      </c>
      <c r="C82" s="533"/>
      <c r="D82" s="535"/>
      <c r="E82" s="535"/>
      <c r="F82" s="566">
        <v>0</v>
      </c>
      <c r="G82" s="566">
        <v>0</v>
      </c>
    </row>
    <row r="83" spans="2:10" ht="15" customHeight="1">
      <c r="B83" s="535" t="s">
        <v>158</v>
      </c>
      <c r="C83" s="535"/>
      <c r="D83" s="580"/>
      <c r="E83" s="535"/>
      <c r="F83" s="571">
        <v>0</v>
      </c>
      <c r="G83" s="571">
        <v>0</v>
      </c>
    </row>
    <row r="84" spans="2:10" ht="15" customHeight="1">
      <c r="B84" s="535" t="s">
        <v>159</v>
      </c>
      <c r="C84" s="535"/>
      <c r="D84" s="580"/>
      <c r="E84" s="535"/>
      <c r="F84" s="571">
        <v>0</v>
      </c>
      <c r="G84" s="571">
        <v>0</v>
      </c>
    </row>
    <row r="85" spans="2:10" ht="15" customHeight="1">
      <c r="B85" s="535"/>
      <c r="C85" s="535"/>
      <c r="D85" s="580"/>
      <c r="E85" s="535"/>
      <c r="F85" s="566"/>
      <c r="G85" s="571"/>
    </row>
    <row r="86" spans="2:10" ht="15" customHeight="1">
      <c r="B86" s="533" t="s">
        <v>45</v>
      </c>
      <c r="C86" s="533"/>
      <c r="D86" s="529"/>
      <c r="E86" s="533"/>
      <c r="F86" s="566">
        <v>682277728</v>
      </c>
      <c r="G86" s="566">
        <v>755287783</v>
      </c>
      <c r="I86" s="549"/>
    </row>
    <row r="87" spans="2:10" ht="15" customHeight="1">
      <c r="B87" s="533"/>
      <c r="C87" s="533"/>
      <c r="D87" s="533"/>
      <c r="E87" s="533"/>
      <c r="F87" s="566"/>
      <c r="G87" s="566"/>
      <c r="I87" s="549"/>
    </row>
    <row r="88" spans="2:10" ht="15" customHeight="1">
      <c r="B88" s="533" t="s">
        <v>509</v>
      </c>
      <c r="C88" s="533"/>
      <c r="D88" s="576"/>
      <c r="E88" s="576"/>
      <c r="F88" s="571">
        <v>-193139432</v>
      </c>
      <c r="G88" s="571">
        <v>-135316207</v>
      </c>
    </row>
    <row r="89" spans="2:10" ht="15" customHeight="1">
      <c r="B89" s="533"/>
      <c r="C89" s="533"/>
      <c r="D89" s="533"/>
      <c r="E89" s="533"/>
      <c r="F89" s="566"/>
      <c r="G89" s="571"/>
    </row>
    <row r="90" spans="2:10" ht="15" customHeight="1" thickBot="1">
      <c r="B90" s="533" t="s">
        <v>10</v>
      </c>
      <c r="C90" s="533"/>
      <c r="D90" s="533"/>
      <c r="E90" s="533"/>
      <c r="F90" s="581">
        <v>489138296</v>
      </c>
      <c r="G90" s="581">
        <v>619971576</v>
      </c>
      <c r="H90" s="582">
        <v>0</v>
      </c>
      <c r="I90" s="579">
        <v>0</v>
      </c>
      <c r="J90" s="583"/>
    </row>
    <row r="91" spans="2:10" ht="15" customHeight="1" thickTop="1">
      <c r="B91" s="584"/>
      <c r="F91" s="585"/>
    </row>
    <row r="92" spans="2:10" ht="15" customHeight="1">
      <c r="F92" s="585"/>
    </row>
    <row r="93" spans="2:10" ht="15" customHeight="1">
      <c r="B93" s="721" t="s">
        <v>837</v>
      </c>
      <c r="C93" s="721"/>
      <c r="D93" s="721"/>
      <c r="E93" s="721"/>
      <c r="F93" s="721"/>
      <c r="G93" s="721"/>
      <c r="J93" s="549"/>
    </row>
    <row r="94" spans="2:10" ht="15" customHeight="1">
      <c r="H94" s="587"/>
    </row>
    <row r="95" spans="2:10" ht="15" customHeight="1">
      <c r="H95" s="587"/>
    </row>
    <row r="96" spans="2:10" ht="15" customHeight="1">
      <c r="H96" s="587"/>
    </row>
    <row r="97" spans="2:8" ht="15" customHeight="1">
      <c r="H97" s="587"/>
    </row>
    <row r="98" spans="2:8" ht="15" customHeight="1">
      <c r="H98" s="587"/>
    </row>
    <row r="99" spans="2:8" s="106" customFormat="1" ht="16.8">
      <c r="B99" s="199" t="s">
        <v>966</v>
      </c>
      <c r="D99" s="588" t="s">
        <v>196</v>
      </c>
      <c r="F99" s="162"/>
      <c r="G99" s="499" t="s">
        <v>956</v>
      </c>
    </row>
    <row r="100" spans="2:8" s="106" customFormat="1" ht="16.8">
      <c r="B100" s="589" t="s">
        <v>94</v>
      </c>
      <c r="D100" s="590" t="s">
        <v>195</v>
      </c>
      <c r="F100" s="591"/>
      <c r="G100" s="590" t="s">
        <v>194</v>
      </c>
    </row>
    <row r="101" spans="2:8" s="32" customFormat="1" ht="15.6">
      <c r="B101" s="592"/>
    </row>
    <row r="108" spans="2:8">
      <c r="B108" s="593"/>
    </row>
    <row r="109" spans="2:8">
      <c r="B109" s="594"/>
    </row>
    <row r="110" spans="2:8">
      <c r="B110" s="595"/>
    </row>
  </sheetData>
  <mergeCells count="5">
    <mergeCell ref="B93:G93"/>
    <mergeCell ref="B3:I3"/>
    <mergeCell ref="B4:I4"/>
    <mergeCell ref="B5:I5"/>
    <mergeCell ref="B6:I6"/>
  </mergeCells>
  <hyperlinks>
    <hyperlink ref="I10" location="INDICE!A1" display="Índice" xr:uid="{546507BD-ABBE-4E1F-871D-6CF99634EE75}"/>
  </hyperlinks>
  <printOptions horizontalCentered="1"/>
  <pageMargins left="0.48" right="0.39" top="0.74803149606299213" bottom="0.74803149606299213"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B1:Q79"/>
  <sheetViews>
    <sheetView showGridLines="0" zoomScale="70" zoomScaleNormal="70" zoomScaleSheetLayoutView="80" workbookViewId="0"/>
  </sheetViews>
  <sheetFormatPr baseColWidth="10" defaultColWidth="11.44140625" defaultRowHeight="15.6"/>
  <cols>
    <col min="1" max="1" width="1.88671875" style="30" customWidth="1"/>
    <col min="2" max="2" width="37.6640625" style="31" customWidth="1"/>
    <col min="3" max="4" width="16.6640625" style="30" customWidth="1"/>
    <col min="5" max="5" width="18.109375" style="30" bestFit="1" customWidth="1"/>
    <col min="6" max="11" width="16.6640625" style="30" customWidth="1"/>
    <col min="12" max="13" width="17.88671875" style="30" bestFit="1" customWidth="1"/>
    <col min="14" max="14" width="18.88671875" style="30" bestFit="1" customWidth="1"/>
    <col min="15" max="15" width="15.109375" style="30" bestFit="1" customWidth="1"/>
    <col min="16" max="16" width="15.44140625" style="30" bestFit="1" customWidth="1"/>
    <col min="17" max="17" width="21.88671875" style="30" bestFit="1" customWidth="1"/>
    <col min="18" max="16384" width="11.44140625" style="30"/>
  </cols>
  <sheetData>
    <row r="1" spans="2:16" s="33" customFormat="1" ht="10.199999999999999" customHeight="1">
      <c r="B1" s="73"/>
      <c r="C1" s="73"/>
      <c r="D1" s="73"/>
      <c r="E1" s="73"/>
      <c r="F1" s="73"/>
      <c r="G1" s="73"/>
      <c r="H1" s="73"/>
      <c r="I1" s="73"/>
      <c r="J1" s="73"/>
      <c r="K1" s="73"/>
      <c r="L1" s="73"/>
      <c r="O1" s="34"/>
      <c r="P1" s="34"/>
    </row>
    <row r="2" spans="2:16" s="33" customFormat="1" ht="18">
      <c r="B2" s="502"/>
      <c r="C2" s="502"/>
      <c r="D2" s="502"/>
      <c r="E2" s="502"/>
      <c r="F2" s="502"/>
      <c r="G2" s="502"/>
      <c r="H2" s="502"/>
      <c r="I2" s="502"/>
      <c r="J2" s="502"/>
      <c r="K2" s="502"/>
      <c r="L2" s="502"/>
      <c r="M2" s="502"/>
      <c r="N2" s="502"/>
      <c r="O2" s="502"/>
      <c r="P2" s="502"/>
    </row>
    <row r="3" spans="2:16" s="33" customFormat="1" ht="18">
      <c r="B3" s="674"/>
      <c r="C3" s="674"/>
      <c r="D3" s="674"/>
      <c r="E3" s="674"/>
      <c r="F3" s="674"/>
      <c r="G3" s="674"/>
      <c r="H3" s="674"/>
      <c r="I3" s="674"/>
      <c r="J3" s="674"/>
      <c r="K3" s="674"/>
      <c r="L3" s="674"/>
      <c r="M3" s="674"/>
      <c r="O3" s="34"/>
      <c r="P3" s="34"/>
    </row>
    <row r="4" spans="2:16" s="33" customFormat="1" ht="18">
      <c r="B4" s="674"/>
      <c r="C4" s="674"/>
      <c r="D4" s="674"/>
      <c r="E4" s="674"/>
      <c r="F4" s="674"/>
      <c r="G4" s="674"/>
      <c r="H4" s="674"/>
      <c r="I4" s="674"/>
      <c r="J4" s="674"/>
      <c r="K4" s="674"/>
      <c r="L4" s="674"/>
      <c r="M4" s="674"/>
      <c r="O4" s="34"/>
      <c r="P4" s="34"/>
    </row>
    <row r="5" spans="2:16" s="33" customFormat="1" ht="18">
      <c r="B5" s="674"/>
      <c r="C5" s="674"/>
      <c r="D5" s="674"/>
      <c r="E5" s="674"/>
      <c r="F5" s="674"/>
      <c r="G5" s="674"/>
      <c r="H5" s="674"/>
      <c r="I5" s="674"/>
      <c r="J5" s="674"/>
      <c r="K5" s="674"/>
      <c r="L5" s="674"/>
      <c r="M5" s="674"/>
      <c r="O5" s="34"/>
      <c r="P5" s="34"/>
    </row>
    <row r="6" spans="2:16" s="33" customFormat="1" ht="18">
      <c r="B6" s="674"/>
      <c r="C6" s="674"/>
      <c r="D6" s="674"/>
      <c r="E6" s="674"/>
      <c r="F6" s="674"/>
      <c r="G6" s="674"/>
      <c r="H6" s="674"/>
      <c r="I6" s="674"/>
      <c r="J6" s="674"/>
      <c r="K6" s="674"/>
      <c r="L6" s="674"/>
      <c r="M6" s="674"/>
      <c r="O6" s="34"/>
      <c r="P6" s="34"/>
    </row>
    <row r="7" spans="2:16" s="33" customFormat="1" ht="20.399999999999999" customHeight="1">
      <c r="B7" s="666"/>
      <c r="C7" s="666"/>
      <c r="D7" s="666"/>
      <c r="E7" s="666"/>
      <c r="F7" s="666"/>
      <c r="G7" s="666"/>
      <c r="H7" s="666"/>
      <c r="I7" s="666"/>
      <c r="J7" s="666"/>
      <c r="K7" s="666"/>
      <c r="L7" s="666"/>
      <c r="M7" s="666"/>
      <c r="N7" s="666"/>
      <c r="O7" s="666"/>
      <c r="P7" s="666"/>
    </row>
    <row r="8" spans="2:16" s="33" customFormat="1" ht="18.600000000000001" customHeight="1">
      <c r="B8" s="28"/>
      <c r="C8" s="28"/>
      <c r="D8" s="28"/>
      <c r="E8" s="28"/>
      <c r="F8" s="28"/>
      <c r="G8" s="28"/>
      <c r="H8" s="28"/>
      <c r="I8" s="28"/>
      <c r="J8" s="28"/>
      <c r="K8" s="28"/>
      <c r="L8" s="28"/>
      <c r="O8" s="34"/>
      <c r="P8" s="34"/>
    </row>
    <row r="9" spans="2:16" s="93" customFormat="1" ht="18">
      <c r="B9" s="726" t="s">
        <v>385</v>
      </c>
      <c r="C9" s="726"/>
      <c r="D9" s="726"/>
      <c r="E9" s="726"/>
      <c r="F9" s="726"/>
      <c r="G9" s="726"/>
      <c r="H9" s="726"/>
      <c r="I9" s="726"/>
      <c r="J9" s="726"/>
      <c r="K9" s="726"/>
      <c r="L9" s="726"/>
      <c r="M9" s="726"/>
      <c r="N9" s="94" t="s">
        <v>603</v>
      </c>
    </row>
    <row r="10" spans="2:16" s="95" customFormat="1" ht="16.8">
      <c r="B10" s="727" t="s">
        <v>392</v>
      </c>
      <c r="C10" s="727"/>
      <c r="D10" s="727"/>
      <c r="E10" s="727"/>
      <c r="F10" s="727"/>
      <c r="G10" s="727"/>
      <c r="H10" s="727"/>
      <c r="I10" s="727"/>
      <c r="J10" s="727"/>
      <c r="K10" s="727"/>
      <c r="L10" s="727"/>
      <c r="M10" s="727"/>
    </row>
    <row r="11" spans="2:16" s="95" customFormat="1" ht="16.8" customHeight="1">
      <c r="B11" s="728" t="s">
        <v>925</v>
      </c>
      <c r="C11" s="728"/>
      <c r="D11" s="728"/>
      <c r="E11" s="728"/>
      <c r="F11" s="728"/>
      <c r="G11" s="728"/>
      <c r="H11" s="728"/>
      <c r="I11" s="728"/>
      <c r="J11" s="728"/>
      <c r="K11" s="728"/>
      <c r="L11" s="728"/>
      <c r="M11" s="728"/>
    </row>
    <row r="12" spans="2:16">
      <c r="B12" s="725" t="s">
        <v>390</v>
      </c>
      <c r="C12" s="725"/>
      <c r="D12" s="725"/>
      <c r="E12" s="725"/>
      <c r="F12" s="725"/>
      <c r="G12" s="725"/>
      <c r="H12" s="725"/>
      <c r="I12" s="725"/>
      <c r="J12" s="725"/>
      <c r="K12" s="725"/>
      <c r="L12" s="725"/>
      <c r="M12" s="725"/>
    </row>
    <row r="13" spans="2:16">
      <c r="B13" s="32"/>
      <c r="C13" s="86"/>
      <c r="D13" s="86"/>
      <c r="E13" s="86"/>
      <c r="F13" s="86"/>
      <c r="G13" s="86"/>
      <c r="H13" s="86"/>
      <c r="I13" s="86"/>
      <c r="J13" s="86"/>
      <c r="K13" s="86"/>
      <c r="L13" s="86"/>
      <c r="M13" s="86"/>
    </row>
    <row r="14" spans="2:16" s="32" customFormat="1" ht="31.5" customHeight="1">
      <c r="B14" s="723" t="s">
        <v>47</v>
      </c>
      <c r="C14" s="729" t="s">
        <v>8</v>
      </c>
      <c r="D14" s="730"/>
      <c r="E14" s="731"/>
      <c r="F14" s="723" t="s">
        <v>383</v>
      </c>
      <c r="G14" s="729" t="s">
        <v>9</v>
      </c>
      <c r="H14" s="730"/>
      <c r="I14" s="731"/>
      <c r="J14" s="729" t="s">
        <v>116</v>
      </c>
      <c r="K14" s="731"/>
      <c r="L14" s="732" t="s">
        <v>16</v>
      </c>
      <c r="M14" s="733"/>
      <c r="N14" s="106"/>
    </row>
    <row r="15" spans="2:16" s="32" customFormat="1" ht="30" customHeight="1">
      <c r="B15" s="724"/>
      <c r="C15" s="107" t="s">
        <v>110</v>
      </c>
      <c r="D15" s="107" t="s">
        <v>111</v>
      </c>
      <c r="E15" s="107" t="s">
        <v>112</v>
      </c>
      <c r="F15" s="724"/>
      <c r="G15" s="107" t="s">
        <v>113</v>
      </c>
      <c r="H15" s="107" t="s">
        <v>114</v>
      </c>
      <c r="I15" s="107" t="s">
        <v>115</v>
      </c>
      <c r="J15" s="107" t="s">
        <v>117</v>
      </c>
      <c r="K15" s="107" t="s">
        <v>118</v>
      </c>
      <c r="L15" s="108">
        <v>45107</v>
      </c>
      <c r="M15" s="108">
        <v>44742</v>
      </c>
      <c r="N15" s="106"/>
    </row>
    <row r="16" spans="2:16" ht="30" customHeight="1">
      <c r="B16" s="109" t="s">
        <v>384</v>
      </c>
      <c r="C16" s="110">
        <v>30000000000</v>
      </c>
      <c r="D16" s="110">
        <v>-5000000000</v>
      </c>
      <c r="E16" s="111">
        <v>29932000000</v>
      </c>
      <c r="F16" s="111">
        <v>252000000</v>
      </c>
      <c r="G16" s="111">
        <v>260477749</v>
      </c>
      <c r="H16" s="111">
        <v>907275</v>
      </c>
      <c r="I16" s="111">
        <v>0</v>
      </c>
      <c r="J16" s="111">
        <v>0</v>
      </c>
      <c r="K16" s="111">
        <v>1154031093</v>
      </c>
      <c r="L16" s="112">
        <v>31599416117</v>
      </c>
      <c r="M16" s="112">
        <v>30343385024</v>
      </c>
      <c r="N16" s="113">
        <v>0</v>
      </c>
      <c r="O16" s="87"/>
    </row>
    <row r="17" spans="2:17" ht="30" customHeight="1">
      <c r="B17" s="114" t="s">
        <v>119</v>
      </c>
      <c r="C17" s="110"/>
      <c r="D17" s="110"/>
      <c r="E17" s="110"/>
      <c r="F17" s="110"/>
      <c r="G17" s="110"/>
      <c r="H17" s="110"/>
      <c r="I17" s="110"/>
      <c r="J17" s="110"/>
      <c r="K17" s="110"/>
      <c r="L17" s="112"/>
      <c r="M17" s="112"/>
      <c r="N17" s="115"/>
      <c r="P17" s="88"/>
    </row>
    <row r="18" spans="2:17" ht="30" customHeight="1">
      <c r="B18" s="116" t="s">
        <v>386</v>
      </c>
      <c r="C18" s="110">
        <v>0</v>
      </c>
      <c r="D18" s="110">
        <v>0</v>
      </c>
      <c r="E18" s="110">
        <v>0</v>
      </c>
      <c r="F18" s="110">
        <v>0</v>
      </c>
      <c r="G18" s="110">
        <v>0</v>
      </c>
      <c r="H18" s="110">
        <v>0</v>
      </c>
      <c r="I18" s="110">
        <v>0</v>
      </c>
      <c r="J18" s="110">
        <v>0</v>
      </c>
      <c r="K18" s="110">
        <v>0</v>
      </c>
      <c r="L18" s="112">
        <v>0</v>
      </c>
      <c r="M18" s="112">
        <v>0</v>
      </c>
      <c r="N18" s="117"/>
      <c r="P18" s="89"/>
    </row>
    <row r="19" spans="2:17" ht="30" customHeight="1">
      <c r="B19" s="116" t="s">
        <v>383</v>
      </c>
      <c r="C19" s="110">
        <v>0</v>
      </c>
      <c r="D19" s="110">
        <v>0</v>
      </c>
      <c r="E19" s="110">
        <v>0</v>
      </c>
      <c r="F19" s="110">
        <v>1000000</v>
      </c>
      <c r="G19" s="110">
        <v>0</v>
      </c>
      <c r="H19" s="110">
        <v>0</v>
      </c>
      <c r="I19" s="110">
        <v>0</v>
      </c>
      <c r="J19" s="110">
        <v>0</v>
      </c>
      <c r="K19" s="110">
        <v>0</v>
      </c>
      <c r="L19" s="112">
        <v>1000000</v>
      </c>
      <c r="M19" s="112">
        <v>0</v>
      </c>
      <c r="N19" s="117"/>
      <c r="P19" s="89"/>
    </row>
    <row r="20" spans="2:17" ht="30" customHeight="1">
      <c r="B20" s="116" t="s">
        <v>425</v>
      </c>
      <c r="C20" s="110">
        <v>0</v>
      </c>
      <c r="D20" s="110">
        <v>0</v>
      </c>
      <c r="E20" s="110">
        <v>0</v>
      </c>
      <c r="F20" s="110">
        <v>0</v>
      </c>
      <c r="G20" s="110">
        <v>0</v>
      </c>
      <c r="H20" s="110">
        <v>0</v>
      </c>
      <c r="I20" s="110">
        <v>0</v>
      </c>
      <c r="J20" s="110">
        <v>1154031093</v>
      </c>
      <c r="K20" s="110">
        <v>-1154031093</v>
      </c>
      <c r="L20" s="112">
        <v>0</v>
      </c>
      <c r="M20" s="112">
        <v>0</v>
      </c>
      <c r="N20" s="117"/>
      <c r="P20" s="89"/>
    </row>
    <row r="21" spans="2:17" ht="30" customHeight="1">
      <c r="B21" s="109" t="s">
        <v>48</v>
      </c>
      <c r="C21" s="110">
        <v>0</v>
      </c>
      <c r="D21" s="110"/>
      <c r="E21" s="110">
        <v>0</v>
      </c>
      <c r="F21" s="110">
        <v>0</v>
      </c>
      <c r="G21" s="110">
        <v>0</v>
      </c>
      <c r="H21" s="110">
        <v>0</v>
      </c>
      <c r="I21" s="110">
        <v>0</v>
      </c>
      <c r="J21" s="110">
        <v>0</v>
      </c>
      <c r="K21" s="110">
        <v>489138296</v>
      </c>
      <c r="L21" s="112">
        <v>489138296</v>
      </c>
      <c r="M21" s="112">
        <v>619971576</v>
      </c>
      <c r="N21" s="118"/>
      <c r="P21" s="89"/>
    </row>
    <row r="22" spans="2:17" ht="30" customHeight="1">
      <c r="B22" s="114" t="s">
        <v>923</v>
      </c>
      <c r="C22" s="111">
        <v>30000000000</v>
      </c>
      <c r="D22" s="111">
        <v>-5000000000</v>
      </c>
      <c r="E22" s="111">
        <v>29932000000</v>
      </c>
      <c r="F22" s="111">
        <v>253000000</v>
      </c>
      <c r="G22" s="111">
        <v>260477749</v>
      </c>
      <c r="H22" s="111">
        <v>907275</v>
      </c>
      <c r="I22" s="111">
        <v>0</v>
      </c>
      <c r="J22" s="111">
        <v>1154031093</v>
      </c>
      <c r="K22" s="111">
        <v>489138296</v>
      </c>
      <c r="L22" s="112">
        <v>32089554413</v>
      </c>
      <c r="M22" s="112">
        <v>0</v>
      </c>
      <c r="N22" s="119">
        <v>0</v>
      </c>
      <c r="O22" s="90"/>
    </row>
    <row r="23" spans="2:17" ht="30" customHeight="1">
      <c r="B23" s="114" t="s">
        <v>924</v>
      </c>
      <c r="C23" s="111">
        <v>30000000000</v>
      </c>
      <c r="D23" s="111">
        <v>-5000000000</v>
      </c>
      <c r="E23" s="111">
        <v>29932000000</v>
      </c>
      <c r="F23" s="111">
        <v>150000000</v>
      </c>
      <c r="G23" s="111">
        <v>260477749</v>
      </c>
      <c r="H23" s="111">
        <v>907275</v>
      </c>
      <c r="I23" s="111">
        <v>0</v>
      </c>
      <c r="J23" s="111">
        <v>0</v>
      </c>
      <c r="K23" s="111">
        <v>619971576</v>
      </c>
      <c r="L23" s="112">
        <v>30963356600</v>
      </c>
      <c r="M23" s="112">
        <v>30963356600</v>
      </c>
      <c r="N23" s="113">
        <v>0</v>
      </c>
      <c r="O23" s="88"/>
    </row>
    <row r="24" spans="2:17" ht="16.8">
      <c r="B24" s="120"/>
      <c r="C24" s="95"/>
      <c r="D24" s="95"/>
      <c r="F24" s="113"/>
      <c r="G24" s="121"/>
      <c r="H24" s="121"/>
      <c r="I24" s="121"/>
      <c r="J24" s="95"/>
      <c r="K24" s="95"/>
      <c r="L24" s="95"/>
      <c r="M24" s="95"/>
      <c r="N24" s="95"/>
      <c r="Q24" s="92"/>
    </row>
    <row r="25" spans="2:17" ht="16.8">
      <c r="B25" s="722" t="s">
        <v>837</v>
      </c>
      <c r="C25" s="722"/>
      <c r="D25" s="722"/>
      <c r="E25" s="722"/>
      <c r="F25" s="722"/>
      <c r="G25" s="722"/>
      <c r="H25" s="722"/>
      <c r="I25" s="722"/>
      <c r="J25" s="722"/>
      <c r="K25" s="722"/>
      <c r="L25" s="722"/>
      <c r="M25" s="722"/>
      <c r="N25" s="95"/>
      <c r="Q25" s="92"/>
    </row>
    <row r="26" spans="2:17" ht="16.8">
      <c r="B26" s="120"/>
      <c r="C26" s="95"/>
      <c r="D26" s="95"/>
      <c r="E26" s="95"/>
      <c r="F26" s="95"/>
      <c r="G26" s="95"/>
      <c r="H26" s="95"/>
      <c r="I26" s="95"/>
      <c r="J26" s="95"/>
      <c r="K26" s="95"/>
      <c r="L26" s="95"/>
      <c r="M26" s="95"/>
      <c r="N26" s="95"/>
      <c r="Q26" s="92"/>
    </row>
    <row r="27" spans="2:17">
      <c r="Q27" s="92"/>
    </row>
    <row r="28" spans="2:17">
      <c r="Q28" s="92"/>
    </row>
    <row r="29" spans="2:17">
      <c r="Q29" s="92"/>
    </row>
    <row r="30" spans="2:17">
      <c r="Q30" s="92"/>
    </row>
    <row r="31" spans="2:17">
      <c r="Q31" s="92"/>
    </row>
    <row r="32" spans="2:17">
      <c r="L32" s="91"/>
      <c r="Q32" s="92"/>
    </row>
    <row r="33" spans="2:17">
      <c r="Q33" s="92"/>
    </row>
    <row r="34" spans="2:17" s="95" customFormat="1" ht="16.8">
      <c r="B34" s="497" t="s">
        <v>966</v>
      </c>
      <c r="D34" s="498"/>
      <c r="F34" s="154"/>
      <c r="H34" s="498" t="s">
        <v>196</v>
      </c>
      <c r="I34" s="498"/>
      <c r="J34" s="106"/>
      <c r="M34" s="499" t="s">
        <v>956</v>
      </c>
    </row>
    <row r="35" spans="2:17" s="95" customFormat="1" ht="16.8">
      <c r="B35" s="395" t="s">
        <v>94</v>
      </c>
      <c r="D35" s="500"/>
      <c r="F35" s="501"/>
      <c r="H35" s="500" t="s">
        <v>195</v>
      </c>
      <c r="I35" s="500"/>
      <c r="J35" s="106"/>
      <c r="M35" s="500" t="s">
        <v>194</v>
      </c>
    </row>
    <row r="44" spans="2:17">
      <c r="B44" s="551"/>
    </row>
    <row r="45" spans="2:17">
      <c r="B45" s="552"/>
    </row>
    <row r="46" spans="2:17">
      <c r="B46" s="553"/>
    </row>
    <row r="79" spans="4:4">
      <c r="D79" s="30">
        <v>0</v>
      </c>
    </row>
  </sheetData>
  <customSheetViews>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1"/>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2"/>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3"/>
      <headerFooter alignWithMargins="0"/>
    </customSheetView>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4"/>
      <headerFooter alignWithMargins="0"/>
    </customSheetView>
  </customSheetViews>
  <mergeCells count="16">
    <mergeCell ref="B3:M3"/>
    <mergeCell ref="B4:M4"/>
    <mergeCell ref="B5:M5"/>
    <mergeCell ref="B6:M6"/>
    <mergeCell ref="B25:M25"/>
    <mergeCell ref="F14:F15"/>
    <mergeCell ref="B12:G12"/>
    <mergeCell ref="H12:M12"/>
    <mergeCell ref="B9:M9"/>
    <mergeCell ref="B10:M10"/>
    <mergeCell ref="B11:M11"/>
    <mergeCell ref="C14:E14"/>
    <mergeCell ref="G14:I14"/>
    <mergeCell ref="J14:K14"/>
    <mergeCell ref="L14:M14"/>
    <mergeCell ref="B14:B15"/>
  </mergeCells>
  <hyperlinks>
    <hyperlink ref="N9" location="INDICE!A1" display="Índice" xr:uid="{83A0A79E-FAA2-4E1D-B7DB-DEF502477F8B}"/>
  </hyperlinks>
  <pageMargins left="0.25" right="0.25" top="0.75" bottom="0.75" header="0.3" footer="0.3"/>
  <pageSetup scale="47" orientation="portrait" r:id="rId5"/>
  <headerFooter alignWithMargins="0"/>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V71"/>
  <sheetViews>
    <sheetView showGridLines="0" zoomScale="70" zoomScaleNormal="70" zoomScaleSheetLayoutView="90" workbookViewId="0">
      <pane ySplit="15" topLeftCell="A16" activePane="bottomLeft" state="frozen"/>
      <selection activeCell="I959" sqref="I959"/>
      <selection pane="bottomLeft"/>
    </sheetView>
  </sheetViews>
  <sheetFormatPr baseColWidth="10" defaultColWidth="11.44140625" defaultRowHeight="18"/>
  <cols>
    <col min="1" max="1" width="1.88671875" style="93" customWidth="1"/>
    <col min="2" max="2" width="52.5546875" style="127" customWidth="1"/>
    <col min="3" max="3" width="17" style="127" bestFit="1" customWidth="1"/>
    <col min="4" max="4" width="10.44140625" style="127" customWidth="1"/>
    <col min="5" max="5" width="23.109375" style="127" bestFit="1" customWidth="1"/>
    <col min="6" max="6" width="2.5546875" style="127" customWidth="1"/>
    <col min="7" max="7" width="19" style="146" customWidth="1"/>
    <col min="8" max="8" width="4.109375" style="93" customWidth="1"/>
    <col min="9" max="9" width="3" style="93" customWidth="1"/>
    <col min="10" max="10" width="19.44140625" style="93" customWidth="1"/>
    <col min="11" max="11" width="5.109375" style="93" customWidth="1"/>
    <col min="12" max="12" width="25.109375" style="93" customWidth="1"/>
    <col min="13" max="16384" width="11.44140625" style="93"/>
  </cols>
  <sheetData>
    <row r="1" spans="2:22" s="73" customFormat="1" ht="10.199999999999999" customHeight="1"/>
    <row r="2" spans="2:22" s="33" customFormat="1">
      <c r="B2" s="502"/>
      <c r="C2" s="502"/>
      <c r="D2" s="502"/>
      <c r="E2" s="502"/>
      <c r="F2" s="502"/>
      <c r="G2" s="502"/>
      <c r="H2" s="502"/>
      <c r="I2" s="502"/>
      <c r="J2" s="502"/>
      <c r="K2" s="502"/>
      <c r="L2" s="502"/>
      <c r="M2" s="502"/>
      <c r="N2" s="502"/>
      <c r="O2" s="502"/>
      <c r="P2" s="502"/>
      <c r="Q2" s="502"/>
      <c r="R2" s="502"/>
      <c r="S2" s="502"/>
      <c r="T2" s="502"/>
      <c r="U2" s="502"/>
      <c r="V2" s="502"/>
    </row>
    <row r="3" spans="2:22" s="73" customFormat="1">
      <c r="B3" s="674"/>
      <c r="C3" s="674"/>
      <c r="D3" s="674"/>
      <c r="E3" s="674"/>
      <c r="F3" s="674"/>
      <c r="G3" s="674"/>
      <c r="H3" s="674"/>
      <c r="I3" s="674"/>
      <c r="J3" s="674"/>
      <c r="K3" s="674"/>
    </row>
    <row r="4" spans="2:22" s="73" customFormat="1">
      <c r="B4" s="674"/>
      <c r="C4" s="674"/>
      <c r="D4" s="674"/>
      <c r="E4" s="674"/>
      <c r="F4" s="674"/>
      <c r="G4" s="674"/>
      <c r="H4" s="674"/>
      <c r="I4" s="674"/>
      <c r="J4" s="674"/>
      <c r="K4" s="674"/>
      <c r="L4" s="29"/>
    </row>
    <row r="5" spans="2:22" s="73" customFormat="1">
      <c r="B5" s="674"/>
      <c r="C5" s="674"/>
      <c r="D5" s="674"/>
      <c r="E5" s="674"/>
      <c r="F5" s="674"/>
      <c r="G5" s="674"/>
      <c r="H5" s="674"/>
      <c r="I5" s="674"/>
      <c r="J5" s="674"/>
      <c r="K5" s="674"/>
      <c r="L5" s="29"/>
    </row>
    <row r="6" spans="2:22" s="73" customFormat="1">
      <c r="B6" s="674"/>
      <c r="C6" s="674"/>
      <c r="D6" s="674"/>
      <c r="E6" s="674"/>
      <c r="F6" s="674"/>
      <c r="G6" s="674"/>
      <c r="H6" s="674"/>
      <c r="I6" s="674"/>
      <c r="J6" s="674"/>
      <c r="K6" s="674"/>
      <c r="L6" s="29"/>
    </row>
    <row r="7" spans="2:22" s="73" customFormat="1" ht="20.399999999999999" customHeight="1">
      <c r="B7" s="666"/>
      <c r="C7" s="666"/>
      <c r="D7" s="666"/>
      <c r="E7" s="666"/>
      <c r="F7" s="666"/>
      <c r="G7" s="666"/>
      <c r="H7" s="666"/>
      <c r="I7" s="666"/>
      <c r="J7" s="666"/>
      <c r="K7" s="666"/>
      <c r="L7" s="666"/>
      <c r="M7" s="666"/>
      <c r="N7" s="666"/>
      <c r="O7" s="666"/>
      <c r="P7" s="666"/>
      <c r="Q7" s="666"/>
      <c r="R7" s="666"/>
      <c r="S7" s="666"/>
      <c r="T7" s="666"/>
      <c r="U7" s="666"/>
      <c r="V7" s="666"/>
    </row>
    <row r="8" spans="2:22" s="73" customFormat="1">
      <c r="H8" s="93"/>
    </row>
    <row r="9" spans="2:22">
      <c r="B9" s="93"/>
      <c r="C9" s="93"/>
      <c r="D9" s="93"/>
      <c r="E9" s="93"/>
      <c r="F9" s="93"/>
      <c r="G9" s="93"/>
      <c r="J9" s="94" t="s">
        <v>603</v>
      </c>
    </row>
    <row r="10" spans="2:22">
      <c r="B10" s="734" t="s">
        <v>385</v>
      </c>
      <c r="C10" s="734"/>
      <c r="D10" s="734"/>
      <c r="E10" s="734"/>
      <c r="F10" s="734"/>
      <c r="G10" s="734"/>
      <c r="H10" s="734"/>
      <c r="I10" s="122"/>
      <c r="J10" s="122"/>
      <c r="K10" s="122"/>
    </row>
    <row r="11" spans="2:22">
      <c r="B11" s="734" t="s">
        <v>192</v>
      </c>
      <c r="C11" s="734"/>
      <c r="D11" s="734"/>
      <c r="E11" s="734"/>
      <c r="F11" s="734"/>
      <c r="G11" s="734"/>
      <c r="H11" s="734"/>
      <c r="I11" s="123"/>
      <c r="J11" s="123"/>
      <c r="K11" s="123"/>
    </row>
    <row r="12" spans="2:22">
      <c r="B12" s="124" t="s">
        <v>926</v>
      </c>
      <c r="C12" s="124"/>
      <c r="D12" s="124"/>
      <c r="E12" s="124"/>
      <c r="F12" s="124"/>
      <c r="G12" s="124"/>
      <c r="H12" s="124"/>
      <c r="I12" s="123"/>
      <c r="J12" s="123"/>
      <c r="K12" s="123"/>
    </row>
    <row r="13" spans="2:22">
      <c r="B13" s="735" t="s">
        <v>390</v>
      </c>
      <c r="C13" s="735"/>
      <c r="D13" s="735"/>
      <c r="E13" s="735"/>
      <c r="F13" s="735"/>
      <c r="G13" s="735"/>
      <c r="H13" s="735"/>
      <c r="I13" s="123"/>
      <c r="J13" s="123"/>
      <c r="K13" s="123"/>
    </row>
    <row r="14" spans="2:22">
      <c r="B14" s="125"/>
      <c r="C14" s="125"/>
      <c r="D14" s="125"/>
      <c r="E14" s="125"/>
      <c r="F14" s="125"/>
      <c r="G14" s="126"/>
      <c r="H14" s="127"/>
    </row>
    <row r="15" spans="2:22">
      <c r="B15" s="128"/>
      <c r="C15" s="128"/>
      <c r="D15" s="128"/>
      <c r="E15" s="55"/>
      <c r="F15" s="55"/>
      <c r="G15" s="55">
        <v>45107</v>
      </c>
      <c r="H15" s="55"/>
      <c r="I15" s="55"/>
      <c r="J15" s="55">
        <v>44742</v>
      </c>
    </row>
    <row r="16" spans="2:22" ht="31.5" customHeight="1">
      <c r="B16" s="737" t="s">
        <v>49</v>
      </c>
      <c r="C16" s="737"/>
      <c r="D16" s="737"/>
      <c r="E16" s="129"/>
      <c r="F16" s="129"/>
      <c r="G16" s="129"/>
      <c r="H16" s="129"/>
      <c r="I16" s="129"/>
      <c r="J16" s="130"/>
    </row>
    <row r="17" spans="2:11" s="126" customFormat="1">
      <c r="B17" s="131" t="s">
        <v>914</v>
      </c>
      <c r="C17" s="131"/>
      <c r="D17" s="131"/>
      <c r="E17" s="132"/>
      <c r="F17" s="132"/>
      <c r="G17" s="132">
        <v>1766149544</v>
      </c>
      <c r="H17" s="132"/>
      <c r="I17" s="132"/>
      <c r="J17" s="132">
        <v>1608472774</v>
      </c>
    </row>
    <row r="18" spans="2:11" s="126" customFormat="1">
      <c r="B18" s="131" t="s">
        <v>50</v>
      </c>
      <c r="C18" s="131"/>
      <c r="D18" s="131"/>
      <c r="E18" s="132"/>
      <c r="F18" s="132"/>
      <c r="G18" s="132">
        <v>-2301406043</v>
      </c>
      <c r="H18" s="132"/>
      <c r="I18" s="132"/>
      <c r="J18" s="132">
        <v>-2465026067</v>
      </c>
    </row>
    <row r="19" spans="2:11" s="126" customFormat="1" ht="31.5" customHeight="1">
      <c r="B19" s="736" t="s">
        <v>51</v>
      </c>
      <c r="C19" s="736"/>
      <c r="D19" s="736"/>
      <c r="E19" s="133"/>
      <c r="F19" s="133"/>
      <c r="G19" s="133">
        <v>-535256499</v>
      </c>
      <c r="H19" s="133"/>
      <c r="I19" s="133"/>
      <c r="J19" s="133">
        <v>-856553293</v>
      </c>
    </row>
    <row r="20" spans="2:11" s="126" customFormat="1" ht="36">
      <c r="B20" s="134" t="s">
        <v>120</v>
      </c>
      <c r="C20" s="134"/>
      <c r="D20" s="134"/>
      <c r="E20" s="133"/>
      <c r="F20" s="133"/>
      <c r="G20" s="133">
        <v>0</v>
      </c>
      <c r="H20" s="133"/>
      <c r="I20" s="133"/>
      <c r="J20" s="133">
        <v>0</v>
      </c>
    </row>
    <row r="21" spans="2:11" s="126" customFormat="1">
      <c r="B21" s="131" t="s">
        <v>121</v>
      </c>
      <c r="C21" s="131"/>
      <c r="D21" s="134"/>
      <c r="E21" s="133"/>
      <c r="F21" s="133"/>
      <c r="G21" s="133">
        <v>0</v>
      </c>
      <c r="H21" s="133"/>
      <c r="I21" s="133"/>
      <c r="J21" s="133">
        <v>0</v>
      </c>
    </row>
    <row r="22" spans="2:11" s="126" customFormat="1">
      <c r="B22" s="134" t="s">
        <v>122</v>
      </c>
      <c r="C22" s="134"/>
      <c r="D22" s="134"/>
      <c r="E22" s="133"/>
      <c r="F22" s="133"/>
      <c r="G22" s="133">
        <v>-8283231152</v>
      </c>
      <c r="H22" s="133"/>
      <c r="I22" s="133"/>
      <c r="J22" s="133">
        <v>-2469034333</v>
      </c>
    </row>
    <row r="23" spans="2:11" s="126" customFormat="1">
      <c r="B23" s="131" t="s">
        <v>52</v>
      </c>
      <c r="C23" s="131"/>
      <c r="D23" s="134"/>
      <c r="E23" s="132"/>
      <c r="F23" s="132"/>
      <c r="G23" s="132">
        <v>-8283231152</v>
      </c>
      <c r="H23" s="132"/>
      <c r="I23" s="132"/>
      <c r="J23" s="132">
        <v>-2469034333</v>
      </c>
      <c r="K23" s="147"/>
    </row>
    <row r="24" spans="2:11" s="126" customFormat="1" ht="18" customHeight="1">
      <c r="B24" s="736" t="s">
        <v>123</v>
      </c>
      <c r="C24" s="736"/>
      <c r="D24" s="736"/>
      <c r="E24" s="133"/>
      <c r="F24" s="133"/>
      <c r="G24" s="133">
        <v>-8818487651</v>
      </c>
      <c r="H24" s="133"/>
      <c r="I24" s="133"/>
      <c r="J24" s="133">
        <v>-3325587626</v>
      </c>
      <c r="K24" s="147"/>
    </row>
    <row r="25" spans="2:11" s="126" customFormat="1">
      <c r="B25" s="131" t="s">
        <v>67</v>
      </c>
      <c r="C25" s="131"/>
      <c r="D25" s="134"/>
      <c r="E25" s="132"/>
      <c r="F25" s="132"/>
      <c r="G25" s="132">
        <v>-212511038</v>
      </c>
      <c r="H25" s="132"/>
      <c r="I25" s="132"/>
      <c r="J25" s="132">
        <v>-10339406</v>
      </c>
      <c r="K25" s="147"/>
    </row>
    <row r="26" spans="2:11" s="126" customFormat="1">
      <c r="B26" s="134" t="s">
        <v>53</v>
      </c>
      <c r="C26" s="134"/>
      <c r="D26" s="134"/>
      <c r="E26" s="133"/>
      <c r="F26" s="133"/>
      <c r="G26" s="133">
        <v>-9030998689</v>
      </c>
      <c r="H26" s="133"/>
      <c r="I26" s="133"/>
      <c r="J26" s="133">
        <v>-3335927032</v>
      </c>
      <c r="K26" s="147"/>
    </row>
    <row r="27" spans="2:11" s="126" customFormat="1">
      <c r="B27" s="134"/>
      <c r="C27" s="134"/>
      <c r="D27" s="134"/>
      <c r="E27" s="133"/>
      <c r="F27" s="133"/>
      <c r="G27" s="133"/>
      <c r="H27" s="133"/>
      <c r="I27" s="133"/>
      <c r="J27" s="133"/>
      <c r="K27" s="147"/>
    </row>
    <row r="28" spans="2:11" s="126" customFormat="1" ht="31.5" customHeight="1">
      <c r="B28" s="737" t="s">
        <v>54</v>
      </c>
      <c r="C28" s="737"/>
      <c r="D28" s="737"/>
      <c r="E28" s="135"/>
      <c r="F28" s="135"/>
      <c r="G28" s="135"/>
      <c r="H28" s="135"/>
      <c r="I28" s="135"/>
      <c r="J28" s="135"/>
      <c r="K28" s="147"/>
    </row>
    <row r="29" spans="2:11" s="126" customFormat="1">
      <c r="B29" s="136" t="s">
        <v>124</v>
      </c>
      <c r="C29" s="136"/>
      <c r="D29" s="134"/>
      <c r="E29" s="132"/>
      <c r="F29" s="132"/>
      <c r="G29" s="132">
        <v>0</v>
      </c>
      <c r="H29" s="132"/>
      <c r="I29" s="132"/>
      <c r="J29" s="132">
        <v>0</v>
      </c>
      <c r="K29" s="147"/>
    </row>
    <row r="30" spans="2:11" s="126" customFormat="1">
      <c r="B30" s="136" t="s">
        <v>963</v>
      </c>
      <c r="C30" s="136"/>
      <c r="D30" s="134"/>
      <c r="E30" s="132"/>
      <c r="F30" s="132"/>
      <c r="G30" s="132">
        <v>2071498379</v>
      </c>
      <c r="H30" s="132"/>
      <c r="I30" s="132"/>
      <c r="J30" s="132">
        <v>0</v>
      </c>
      <c r="K30" s="147"/>
    </row>
    <row r="31" spans="2:11" s="126" customFormat="1">
      <c r="B31" s="136" t="s">
        <v>126</v>
      </c>
      <c r="C31" s="136"/>
      <c r="D31" s="134"/>
      <c r="E31" s="132"/>
      <c r="F31" s="132"/>
      <c r="G31" s="132">
        <v>0</v>
      </c>
      <c r="H31" s="132"/>
      <c r="I31" s="132"/>
      <c r="J31" s="132">
        <v>0</v>
      </c>
      <c r="K31" s="147"/>
    </row>
    <row r="32" spans="2:11" s="126" customFormat="1">
      <c r="B32" s="131" t="s">
        <v>548</v>
      </c>
      <c r="C32" s="131"/>
      <c r="D32" s="131"/>
      <c r="E32" s="132"/>
      <c r="F32" s="132"/>
      <c r="G32" s="132">
        <v>-43826558</v>
      </c>
      <c r="H32" s="132"/>
      <c r="I32" s="132"/>
      <c r="J32" s="132">
        <v>-112384403</v>
      </c>
      <c r="K32" s="147"/>
    </row>
    <row r="33" spans="2:14" s="126" customFormat="1" ht="18" customHeight="1">
      <c r="B33" s="739" t="s">
        <v>964</v>
      </c>
      <c r="C33" s="739"/>
      <c r="D33" s="739"/>
      <c r="E33" s="132"/>
      <c r="F33" s="132"/>
      <c r="G33" s="132">
        <v>8701295406</v>
      </c>
      <c r="H33" s="132"/>
      <c r="I33" s="132"/>
      <c r="J33" s="132">
        <v>-12262262911</v>
      </c>
      <c r="K33" s="147"/>
    </row>
    <row r="34" spans="2:14" s="126" customFormat="1">
      <c r="B34" s="131" t="s">
        <v>127</v>
      </c>
      <c r="C34" s="131"/>
      <c r="D34" s="131"/>
      <c r="E34" s="132"/>
      <c r="F34" s="132"/>
      <c r="G34" s="132">
        <v>4636601000</v>
      </c>
      <c r="H34" s="132"/>
      <c r="I34" s="132"/>
      <c r="J34" s="132">
        <v>2998727008</v>
      </c>
    </row>
    <row r="35" spans="2:14" s="126" customFormat="1" ht="15.6" customHeight="1">
      <c r="B35" s="131" t="s">
        <v>55</v>
      </c>
      <c r="C35" s="131"/>
      <c r="D35" s="131"/>
      <c r="E35" s="132"/>
      <c r="F35" s="132"/>
      <c r="G35" s="132">
        <v>0</v>
      </c>
      <c r="H35" s="132"/>
      <c r="I35" s="132"/>
      <c r="J35" s="132">
        <v>0</v>
      </c>
    </row>
    <row r="36" spans="2:14" s="126" customFormat="1">
      <c r="B36" s="131" t="s">
        <v>128</v>
      </c>
      <c r="C36" s="131"/>
      <c r="D36" s="131"/>
      <c r="E36" s="132"/>
      <c r="F36" s="132"/>
      <c r="G36" s="132">
        <v>0</v>
      </c>
      <c r="H36" s="132"/>
      <c r="I36" s="132"/>
      <c r="J36" s="132">
        <v>0</v>
      </c>
    </row>
    <row r="37" spans="2:14" s="126" customFormat="1">
      <c r="B37" s="137" t="s">
        <v>129</v>
      </c>
      <c r="C37" s="134"/>
      <c r="D37" s="134"/>
      <c r="E37" s="133"/>
      <c r="F37" s="133"/>
      <c r="G37" s="133">
        <v>15365568227</v>
      </c>
      <c r="H37" s="133"/>
      <c r="I37" s="133"/>
      <c r="J37" s="133">
        <v>-9375920306</v>
      </c>
    </row>
    <row r="38" spans="2:14" s="126" customFormat="1" ht="7.5" customHeight="1">
      <c r="B38" s="134"/>
      <c r="C38" s="134"/>
      <c r="D38" s="134"/>
      <c r="E38" s="132"/>
      <c r="F38" s="132"/>
      <c r="G38" s="132"/>
      <c r="H38" s="132"/>
      <c r="I38" s="132"/>
      <c r="J38" s="132"/>
    </row>
    <row r="39" spans="2:14" s="126" customFormat="1" ht="31.5" customHeight="1">
      <c r="B39" s="737" t="s">
        <v>56</v>
      </c>
      <c r="C39" s="737"/>
      <c r="D39" s="737"/>
      <c r="E39" s="132"/>
      <c r="F39" s="132"/>
      <c r="G39" s="132"/>
      <c r="H39" s="132"/>
      <c r="I39" s="132"/>
      <c r="J39" s="132"/>
    </row>
    <row r="40" spans="2:14" s="126" customFormat="1">
      <c r="B40" s="131" t="s">
        <v>130</v>
      </c>
      <c r="C40" s="131"/>
      <c r="D40" s="131"/>
      <c r="E40" s="132"/>
      <c r="F40" s="132"/>
      <c r="G40" s="132">
        <v>0</v>
      </c>
      <c r="H40" s="132"/>
      <c r="I40" s="132"/>
      <c r="J40" s="132">
        <v>0</v>
      </c>
    </row>
    <row r="41" spans="2:14" s="126" customFormat="1">
      <c r="B41" s="131" t="s">
        <v>57</v>
      </c>
      <c r="C41" s="131"/>
      <c r="D41" s="131"/>
      <c r="E41" s="132"/>
      <c r="F41" s="132"/>
      <c r="G41" s="132">
        <v>-10308518</v>
      </c>
      <c r="H41" s="132"/>
      <c r="I41" s="132"/>
      <c r="J41" s="132">
        <v>11595829017</v>
      </c>
    </row>
    <row r="42" spans="2:14" s="126" customFormat="1">
      <c r="B42" s="131" t="s">
        <v>131</v>
      </c>
      <c r="C42" s="131"/>
      <c r="D42" s="131"/>
      <c r="E42" s="132"/>
      <c r="F42" s="132"/>
      <c r="G42" s="132">
        <v>0</v>
      </c>
      <c r="H42" s="132"/>
      <c r="I42" s="132"/>
      <c r="J42" s="132">
        <v>0</v>
      </c>
      <c r="K42" s="148"/>
    </row>
    <row r="43" spans="2:14" s="126" customFormat="1">
      <c r="B43" s="131" t="s">
        <v>66</v>
      </c>
      <c r="C43" s="131"/>
      <c r="D43" s="131"/>
      <c r="E43" s="132"/>
      <c r="F43" s="132"/>
      <c r="G43" s="132">
        <v>-120485784</v>
      </c>
      <c r="H43" s="132"/>
      <c r="I43" s="132"/>
      <c r="J43" s="132">
        <v>-254263541</v>
      </c>
      <c r="K43" s="149"/>
    </row>
    <row r="44" spans="2:14" s="126" customFormat="1">
      <c r="B44" s="134" t="s">
        <v>58</v>
      </c>
      <c r="C44" s="134"/>
      <c r="D44" s="134"/>
      <c r="E44" s="133"/>
      <c r="F44" s="133"/>
      <c r="G44" s="133">
        <v>-130794302</v>
      </c>
      <c r="H44" s="133"/>
      <c r="I44" s="133"/>
      <c r="J44" s="133">
        <v>11341565476</v>
      </c>
      <c r="K44" s="149"/>
      <c r="L44" s="138"/>
      <c r="M44" s="138"/>
      <c r="N44" s="138"/>
    </row>
    <row r="45" spans="2:14" s="126" customFormat="1" ht="9.6" customHeight="1">
      <c r="B45" s="134"/>
      <c r="C45" s="134"/>
      <c r="D45" s="134"/>
      <c r="E45" s="133"/>
      <c r="F45" s="133"/>
      <c r="G45" s="133"/>
      <c r="H45" s="133"/>
      <c r="I45" s="133"/>
      <c r="J45" s="135"/>
      <c r="K45" s="149"/>
      <c r="L45" s="138"/>
      <c r="M45" s="138"/>
      <c r="N45" s="138"/>
    </row>
    <row r="46" spans="2:14" s="126" customFormat="1">
      <c r="B46" s="131" t="s">
        <v>204</v>
      </c>
      <c r="C46" s="131"/>
      <c r="D46" s="131"/>
      <c r="E46" s="132"/>
      <c r="F46" s="132"/>
      <c r="G46" s="132">
        <v>101430817</v>
      </c>
      <c r="H46" s="132"/>
      <c r="I46" s="132"/>
      <c r="J46" s="132">
        <v>-168772165</v>
      </c>
      <c r="K46" s="149"/>
      <c r="L46" s="103"/>
    </row>
    <row r="47" spans="2:14" s="126" customFormat="1" ht="9" customHeight="1">
      <c r="B47" s="131"/>
      <c r="C47" s="131"/>
      <c r="D47" s="131"/>
      <c r="E47" s="132"/>
      <c r="F47" s="132"/>
      <c r="G47" s="132"/>
      <c r="H47" s="132"/>
      <c r="I47" s="132"/>
      <c r="J47" s="132"/>
      <c r="K47" s="149"/>
      <c r="L47" s="103"/>
    </row>
    <row r="48" spans="2:14" s="126" customFormat="1" ht="18" customHeight="1">
      <c r="B48" s="736" t="s">
        <v>59</v>
      </c>
      <c r="C48" s="736"/>
      <c r="D48" s="736"/>
      <c r="E48" s="133"/>
      <c r="F48" s="133"/>
      <c r="G48" s="133">
        <v>6305206053</v>
      </c>
      <c r="H48" s="133"/>
      <c r="I48" s="133"/>
      <c r="J48" s="133">
        <v>-1539054027</v>
      </c>
      <c r="L48" s="103"/>
      <c r="M48" s="138"/>
      <c r="N48" s="138"/>
    </row>
    <row r="49" spans="2:14" s="126" customFormat="1">
      <c r="B49" s="134" t="s">
        <v>60</v>
      </c>
      <c r="C49" s="134"/>
      <c r="D49" s="134"/>
      <c r="E49" s="132"/>
      <c r="F49" s="132"/>
      <c r="G49" s="132">
        <v>1350436607</v>
      </c>
      <c r="H49" s="132"/>
      <c r="I49" s="132"/>
      <c r="J49" s="132">
        <v>2889773997</v>
      </c>
      <c r="L49" s="631"/>
      <c r="M49" s="138"/>
      <c r="N49" s="138"/>
    </row>
    <row r="50" spans="2:14" s="126" customFormat="1">
      <c r="B50" s="134" t="s">
        <v>497</v>
      </c>
      <c r="C50" s="134"/>
      <c r="D50" s="134"/>
      <c r="E50" s="133"/>
      <c r="F50" s="133"/>
      <c r="G50" s="133">
        <v>7655642660</v>
      </c>
      <c r="H50" s="133"/>
      <c r="I50" s="133"/>
      <c r="J50" s="133">
        <v>1350719970</v>
      </c>
      <c r="L50" s="549">
        <v>0</v>
      </c>
      <c r="M50" s="549"/>
      <c r="N50" s="138"/>
    </row>
    <row r="51" spans="2:14" s="126" customFormat="1">
      <c r="B51" s="134"/>
      <c r="C51" s="134"/>
      <c r="D51" s="134"/>
      <c r="E51" s="139"/>
      <c r="F51" s="139"/>
      <c r="G51" s="139"/>
      <c r="H51" s="139"/>
      <c r="I51" s="139"/>
      <c r="J51" s="139"/>
      <c r="L51" s="140"/>
      <c r="N51" s="138"/>
    </row>
    <row r="52" spans="2:14" s="126" customFormat="1">
      <c r="B52" s="141"/>
      <c r="J52" s="140"/>
      <c r="L52" s="138"/>
    </row>
    <row r="53" spans="2:14" s="126" customFormat="1" ht="9" customHeight="1">
      <c r="B53" s="141"/>
      <c r="J53" s="140"/>
      <c r="L53" s="138"/>
    </row>
    <row r="54" spans="2:14" s="126" customFormat="1">
      <c r="B54" s="738" t="s">
        <v>837</v>
      </c>
      <c r="C54" s="738"/>
      <c r="D54" s="738"/>
      <c r="E54" s="738"/>
      <c r="F54" s="738"/>
      <c r="G54" s="738"/>
      <c r="J54" s="142"/>
      <c r="K54" s="142"/>
      <c r="L54" s="138"/>
    </row>
    <row r="55" spans="2:14" s="126" customFormat="1">
      <c r="B55" s="143"/>
      <c r="C55" s="143"/>
      <c r="D55" s="143"/>
      <c r="E55" s="143"/>
      <c r="F55" s="143"/>
      <c r="G55" s="143"/>
      <c r="J55" s="142"/>
      <c r="K55" s="142"/>
      <c r="L55" s="138"/>
    </row>
    <row r="56" spans="2:14" s="126" customFormat="1">
      <c r="B56" s="143"/>
      <c r="C56" s="143"/>
      <c r="D56" s="143"/>
      <c r="E56" s="143"/>
      <c r="F56" s="143"/>
      <c r="G56" s="143"/>
      <c r="J56" s="142"/>
      <c r="K56" s="142"/>
      <c r="L56" s="138"/>
    </row>
    <row r="57" spans="2:14">
      <c r="E57" s="93"/>
      <c r="F57" s="93"/>
      <c r="G57" s="93"/>
      <c r="J57" s="144"/>
      <c r="K57" s="144"/>
      <c r="L57" s="144"/>
    </row>
    <row r="58" spans="2:14">
      <c r="E58" s="145"/>
      <c r="F58" s="145"/>
      <c r="G58" s="93"/>
      <c r="H58" s="127"/>
      <c r="J58" s="126"/>
    </row>
    <row r="59" spans="2:14">
      <c r="E59" s="93"/>
      <c r="F59" s="93"/>
      <c r="G59" s="93"/>
      <c r="H59" s="127"/>
      <c r="J59" s="126"/>
    </row>
    <row r="60" spans="2:14" s="95" customFormat="1" ht="16.8">
      <c r="B60" s="497" t="s">
        <v>966</v>
      </c>
      <c r="D60" s="498" t="s">
        <v>196</v>
      </c>
      <c r="E60" s="498"/>
      <c r="F60" s="154"/>
      <c r="H60" s="499" t="s">
        <v>956</v>
      </c>
      <c r="J60" s="106"/>
    </row>
    <row r="61" spans="2:14" s="95" customFormat="1" ht="16.8">
      <c r="B61" s="395" t="s">
        <v>94</v>
      </c>
      <c r="D61" s="500" t="s">
        <v>195</v>
      </c>
      <c r="E61" s="500"/>
      <c r="F61" s="501"/>
      <c r="H61" s="500" t="s">
        <v>194</v>
      </c>
      <c r="J61" s="106"/>
    </row>
    <row r="69" spans="2:2">
      <c r="B69" s="551"/>
    </row>
    <row r="70" spans="2:2">
      <c r="B70" s="552"/>
    </row>
    <row r="71" spans="2:2">
      <c r="B71" s="553"/>
    </row>
  </sheetData>
  <customSheetViews>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1"/>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2"/>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3"/>
    </customSheetView>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5">
    <mergeCell ref="B13:H13"/>
    <mergeCell ref="B11:H11"/>
    <mergeCell ref="B48:D48"/>
    <mergeCell ref="B16:D16"/>
    <mergeCell ref="B54:G54"/>
    <mergeCell ref="B19:D19"/>
    <mergeCell ref="B24:D24"/>
    <mergeCell ref="B33:D33"/>
    <mergeCell ref="B39:D39"/>
    <mergeCell ref="B28:D28"/>
    <mergeCell ref="B3:K3"/>
    <mergeCell ref="B4:K4"/>
    <mergeCell ref="B5:K5"/>
    <mergeCell ref="B6:K6"/>
    <mergeCell ref="B10:H10"/>
  </mergeCells>
  <hyperlinks>
    <hyperlink ref="J9" location="INDICE!A1" display="Índice" xr:uid="{2923E5CC-2033-4C69-824A-361139E57F5F}"/>
  </hyperlinks>
  <pageMargins left="0.7" right="0.7" top="0.75" bottom="0.75" header="0.3" footer="0.3"/>
  <pageSetup paperSize="9" scale="30" fitToHeight="0"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B1:T333"/>
  <sheetViews>
    <sheetView showGridLines="0" zoomScale="80" zoomScaleNormal="80" zoomScaleSheetLayoutView="90" workbookViewId="0"/>
  </sheetViews>
  <sheetFormatPr baseColWidth="10" defaultColWidth="11.44140625" defaultRowHeight="18"/>
  <cols>
    <col min="1" max="1" width="3.5546875" style="93" customWidth="1"/>
    <col min="2" max="3" width="11.44140625" style="93"/>
    <col min="4" max="4" width="13.5546875" style="93" bestFit="1" customWidth="1"/>
    <col min="5" max="5" width="15" style="93" customWidth="1"/>
    <col min="6" max="6" width="19.6640625" style="93" customWidth="1"/>
    <col min="7" max="7" width="18" style="93" customWidth="1"/>
    <col min="8" max="8" width="13.109375" style="93" customWidth="1"/>
    <col min="9" max="10" width="11.44140625" style="93"/>
    <col min="11" max="11" width="12.5546875" style="93" customWidth="1"/>
    <col min="12" max="12" width="4.44140625" style="93" customWidth="1"/>
    <col min="13" max="15" width="11.44140625" style="93"/>
    <col min="16" max="16" width="29.5546875" style="151" customWidth="1"/>
    <col min="17" max="16384" width="11.44140625" style="93"/>
  </cols>
  <sheetData>
    <row r="1" spans="2:20" s="73" customFormat="1" ht="10.199999999999999" customHeight="1"/>
    <row r="2" spans="2:20" s="73" customFormat="1">
      <c r="B2" s="502"/>
      <c r="C2" s="502"/>
      <c r="D2" s="502"/>
      <c r="E2" s="502"/>
      <c r="F2" s="502"/>
      <c r="G2" s="502"/>
      <c r="H2" s="502"/>
      <c r="I2" s="502"/>
      <c r="J2" s="502"/>
      <c r="K2" s="502"/>
      <c r="L2" s="502"/>
      <c r="M2" s="502"/>
      <c r="N2" s="502"/>
      <c r="O2" s="502"/>
      <c r="P2" s="502"/>
      <c r="Q2" s="502"/>
      <c r="R2" s="502"/>
      <c r="S2" s="502"/>
      <c r="T2" s="502"/>
    </row>
    <row r="3" spans="2:20" s="73" customFormat="1">
      <c r="B3" s="748"/>
      <c r="C3" s="748"/>
      <c r="D3" s="748"/>
      <c r="E3" s="748"/>
      <c r="F3" s="748"/>
      <c r="G3" s="748"/>
      <c r="H3" s="748"/>
      <c r="I3" s="748"/>
      <c r="J3" s="748"/>
      <c r="K3" s="748"/>
      <c r="L3" s="748"/>
      <c r="M3" s="748"/>
      <c r="N3" s="748"/>
      <c r="O3" s="748"/>
      <c r="P3" s="748"/>
      <c r="Q3" s="748"/>
      <c r="R3" s="748"/>
      <c r="S3" s="748"/>
      <c r="T3" s="748"/>
    </row>
    <row r="4" spans="2:20" s="73" customFormat="1">
      <c r="B4" s="748"/>
      <c r="C4" s="748"/>
      <c r="D4" s="748"/>
      <c r="E4" s="748"/>
      <c r="F4" s="748"/>
      <c r="G4" s="748"/>
      <c r="H4" s="748"/>
      <c r="I4" s="748"/>
      <c r="J4" s="748"/>
      <c r="K4" s="748"/>
      <c r="L4" s="748"/>
      <c r="M4" s="748"/>
    </row>
    <row r="5" spans="2:20" s="73" customFormat="1">
      <c r="B5" s="748"/>
      <c r="C5" s="748"/>
      <c r="D5" s="748"/>
      <c r="E5" s="748"/>
      <c r="F5" s="748"/>
      <c r="G5" s="748"/>
      <c r="H5" s="748"/>
      <c r="I5" s="748"/>
      <c r="J5" s="748"/>
      <c r="K5" s="748"/>
      <c r="L5" s="748"/>
      <c r="M5" s="748"/>
    </row>
    <row r="6" spans="2:20" s="73" customFormat="1">
      <c r="B6" s="748"/>
      <c r="C6" s="748"/>
      <c r="D6" s="748"/>
      <c r="E6" s="748"/>
      <c r="F6" s="748"/>
      <c r="G6" s="748"/>
      <c r="H6" s="748"/>
      <c r="I6" s="748"/>
      <c r="J6" s="748"/>
      <c r="K6" s="748"/>
      <c r="L6" s="748"/>
      <c r="M6" s="748"/>
    </row>
    <row r="7" spans="2:20" s="73" customFormat="1" ht="20.399999999999999" customHeight="1">
      <c r="B7" s="666"/>
      <c r="C7" s="666"/>
      <c r="D7" s="666"/>
      <c r="E7" s="666"/>
      <c r="F7" s="666"/>
      <c r="G7" s="666"/>
      <c r="H7" s="666"/>
      <c r="I7" s="666"/>
      <c r="J7" s="666"/>
      <c r="K7" s="666"/>
      <c r="L7" s="666"/>
      <c r="M7" s="666"/>
      <c r="N7" s="666"/>
      <c r="O7" s="666"/>
      <c r="P7" s="666"/>
      <c r="Q7" s="666"/>
      <c r="R7" s="666"/>
      <c r="S7" s="666"/>
      <c r="T7" s="666"/>
    </row>
    <row r="9" spans="2:20">
      <c r="M9" s="94" t="s">
        <v>603</v>
      </c>
    </row>
    <row r="10" spans="2:20">
      <c r="B10" s="750" t="s">
        <v>385</v>
      </c>
      <c r="C10" s="750"/>
      <c r="D10" s="750"/>
      <c r="E10" s="750"/>
      <c r="F10" s="750"/>
      <c r="G10" s="750"/>
      <c r="H10" s="750"/>
      <c r="I10" s="750"/>
      <c r="J10" s="750"/>
      <c r="K10" s="750"/>
      <c r="L10" s="750"/>
      <c r="M10" s="750"/>
    </row>
    <row r="11" spans="2:20">
      <c r="B11" s="750" t="s">
        <v>927</v>
      </c>
      <c r="C11" s="750"/>
      <c r="D11" s="750"/>
      <c r="E11" s="750"/>
      <c r="F11" s="750"/>
      <c r="G11" s="750"/>
      <c r="H11" s="750"/>
      <c r="I11" s="750"/>
      <c r="J11" s="750"/>
      <c r="K11" s="750"/>
      <c r="L11" s="750"/>
      <c r="M11" s="750"/>
    </row>
    <row r="12" spans="2:20">
      <c r="B12" s="751" t="s">
        <v>390</v>
      </c>
      <c r="C12" s="751"/>
      <c r="D12" s="751"/>
      <c r="E12" s="751"/>
      <c r="F12" s="751"/>
      <c r="G12" s="751"/>
      <c r="H12" s="751"/>
      <c r="I12" s="751"/>
      <c r="J12" s="751"/>
      <c r="K12" s="751"/>
      <c r="L12" s="751"/>
      <c r="M12" s="751"/>
    </row>
    <row r="14" spans="2:20">
      <c r="B14" s="154" t="s">
        <v>402</v>
      </c>
      <c r="C14" s="95"/>
      <c r="D14" s="95"/>
      <c r="E14" s="95"/>
      <c r="F14" s="95"/>
      <c r="G14" s="95"/>
      <c r="H14" s="95"/>
      <c r="I14" s="95"/>
      <c r="J14" s="95"/>
      <c r="K14" s="95"/>
      <c r="L14" s="95"/>
      <c r="M14" s="95"/>
      <c r="N14" s="95"/>
      <c r="O14" s="95"/>
    </row>
    <row r="15" spans="2:20" s="152" customFormat="1" ht="59.4" customHeight="1">
      <c r="B15" s="740" t="s">
        <v>910</v>
      </c>
      <c r="C15" s="740"/>
      <c r="D15" s="740"/>
      <c r="E15" s="740"/>
      <c r="F15" s="740"/>
      <c r="G15" s="740"/>
      <c r="H15" s="740"/>
      <c r="I15" s="740"/>
      <c r="J15" s="740"/>
      <c r="K15" s="740"/>
      <c r="L15" s="740"/>
      <c r="M15" s="740"/>
      <c r="N15" s="155"/>
      <c r="O15" s="155"/>
      <c r="P15" s="636"/>
    </row>
    <row r="16" spans="2:20" s="152" customFormat="1" ht="43.2" customHeight="1">
      <c r="B16" s="740" t="s">
        <v>965</v>
      </c>
      <c r="C16" s="740"/>
      <c r="D16" s="740"/>
      <c r="E16" s="740"/>
      <c r="F16" s="740"/>
      <c r="G16" s="740"/>
      <c r="H16" s="740"/>
      <c r="I16" s="740"/>
      <c r="J16" s="740"/>
      <c r="K16" s="740"/>
      <c r="L16" s="740"/>
      <c r="M16" s="740"/>
      <c r="N16" s="155"/>
      <c r="O16" s="155"/>
      <c r="P16" s="636"/>
    </row>
    <row r="17" spans="2:16">
      <c r="B17" s="156"/>
      <c r="C17" s="156"/>
      <c r="D17" s="156"/>
      <c r="E17" s="156"/>
      <c r="F17" s="156"/>
      <c r="G17" s="156"/>
      <c r="H17" s="156"/>
      <c r="I17" s="156"/>
      <c r="J17" s="156"/>
      <c r="K17" s="156"/>
      <c r="L17" s="95"/>
      <c r="M17" s="95"/>
      <c r="N17" s="95"/>
      <c r="O17" s="95"/>
    </row>
    <row r="18" spans="2:16">
      <c r="B18" s="154" t="s">
        <v>403</v>
      </c>
      <c r="C18" s="95"/>
      <c r="D18" s="95"/>
      <c r="E18" s="95"/>
      <c r="F18" s="95"/>
      <c r="G18" s="95"/>
      <c r="H18" s="95"/>
      <c r="I18" s="95"/>
      <c r="J18" s="95"/>
      <c r="K18" s="95"/>
      <c r="L18" s="95"/>
      <c r="M18" s="95"/>
      <c r="N18" s="95"/>
      <c r="O18" s="95"/>
    </row>
    <row r="19" spans="2:16">
      <c r="B19" s="95"/>
      <c r="C19" s="95"/>
      <c r="D19" s="95"/>
      <c r="E19" s="95"/>
      <c r="F19" s="95"/>
      <c r="G19" s="95"/>
      <c r="H19" s="95"/>
      <c r="I19" s="95"/>
      <c r="J19" s="95"/>
      <c r="K19" s="95"/>
      <c r="L19" s="95"/>
      <c r="M19" s="95"/>
      <c r="N19" s="95"/>
      <c r="O19" s="95"/>
    </row>
    <row r="20" spans="2:16">
      <c r="B20" s="154" t="s">
        <v>202</v>
      </c>
      <c r="C20" s="95"/>
      <c r="D20" s="95"/>
      <c r="E20" s="95"/>
      <c r="F20" s="95"/>
      <c r="G20" s="95"/>
      <c r="H20" s="95"/>
      <c r="I20" s="95"/>
      <c r="J20" s="95"/>
      <c r="K20" s="95"/>
      <c r="L20" s="95"/>
      <c r="M20" s="95"/>
      <c r="N20" s="95"/>
      <c r="O20" s="95"/>
    </row>
    <row r="21" spans="2:16">
      <c r="B21" s="95"/>
      <c r="C21" s="95"/>
      <c r="D21" s="95"/>
      <c r="E21" s="95"/>
      <c r="F21" s="95"/>
      <c r="G21" s="95"/>
      <c r="H21" s="95"/>
      <c r="I21" s="95"/>
      <c r="J21" s="95"/>
      <c r="K21" s="95"/>
      <c r="L21" s="95"/>
      <c r="M21" s="95"/>
      <c r="N21" s="95"/>
      <c r="O21" s="95"/>
    </row>
    <row r="22" spans="2:16" s="152" customFormat="1" ht="75" customHeight="1">
      <c r="B22" s="740" t="s">
        <v>218</v>
      </c>
      <c r="C22" s="740"/>
      <c r="D22" s="740"/>
      <c r="E22" s="740"/>
      <c r="F22" s="740"/>
      <c r="G22" s="740"/>
      <c r="H22" s="740"/>
      <c r="I22" s="740"/>
      <c r="J22" s="740"/>
      <c r="K22" s="740"/>
      <c r="L22" s="740"/>
      <c r="M22" s="740"/>
      <c r="N22" s="155"/>
      <c r="O22" s="155"/>
      <c r="P22" s="153"/>
    </row>
    <row r="23" spans="2:16" s="152" customFormat="1" ht="53.4" customHeight="1">
      <c r="B23" s="740" t="s">
        <v>219</v>
      </c>
      <c r="C23" s="740"/>
      <c r="D23" s="740"/>
      <c r="E23" s="740"/>
      <c r="F23" s="740"/>
      <c r="G23" s="740"/>
      <c r="H23" s="740"/>
      <c r="I23" s="740"/>
      <c r="J23" s="740"/>
      <c r="K23" s="740"/>
      <c r="L23" s="740"/>
      <c r="M23" s="740"/>
      <c r="N23" s="155"/>
      <c r="O23" s="155"/>
      <c r="P23" s="153"/>
    </row>
    <row r="24" spans="2:16" ht="11.4" customHeight="1">
      <c r="B24" s="95"/>
      <c r="C24" s="95"/>
      <c r="D24" s="95"/>
      <c r="E24" s="95"/>
      <c r="F24" s="95"/>
      <c r="G24" s="95"/>
      <c r="H24" s="95"/>
      <c r="I24" s="95"/>
      <c r="J24" s="95"/>
      <c r="K24" s="95"/>
      <c r="L24" s="95"/>
      <c r="M24" s="95"/>
      <c r="N24" s="95"/>
      <c r="O24" s="95"/>
    </row>
    <row r="25" spans="2:16">
      <c r="B25" s="95" t="s">
        <v>220</v>
      </c>
      <c r="C25" s="95"/>
      <c r="D25" s="95"/>
      <c r="E25" s="95"/>
      <c r="F25" s="95"/>
      <c r="G25" s="95"/>
      <c r="H25" s="95"/>
      <c r="I25" s="95"/>
      <c r="J25" s="95"/>
      <c r="K25" s="95"/>
      <c r="L25" s="95"/>
      <c r="M25" s="95"/>
      <c r="N25" s="95"/>
      <c r="O25" s="95"/>
    </row>
    <row r="26" spans="2:16">
      <c r="B26" s="95" t="s">
        <v>175</v>
      </c>
      <c r="C26" s="95"/>
      <c r="D26" s="95"/>
      <c r="E26" s="95"/>
      <c r="F26" s="95"/>
      <c r="G26" s="95"/>
      <c r="H26" s="95"/>
      <c r="I26" s="95"/>
      <c r="J26" s="95"/>
      <c r="K26" s="95"/>
      <c r="L26" s="95"/>
      <c r="M26" s="95"/>
      <c r="N26" s="95"/>
      <c r="O26" s="95"/>
    </row>
    <row r="27" spans="2:16" ht="18" customHeight="1">
      <c r="B27" s="749" t="s">
        <v>221</v>
      </c>
      <c r="C27" s="749"/>
      <c r="D27" s="749"/>
      <c r="E27" s="749"/>
      <c r="F27" s="749"/>
      <c r="G27" s="749"/>
      <c r="H27" s="749"/>
      <c r="I27" s="749"/>
      <c r="J27" s="749"/>
      <c r="K27" s="749"/>
      <c r="L27" s="95"/>
      <c r="M27" s="95"/>
      <c r="N27" s="95"/>
      <c r="O27" s="95"/>
    </row>
    <row r="28" spans="2:16">
      <c r="B28" s="95" t="s">
        <v>222</v>
      </c>
      <c r="C28" s="95"/>
      <c r="D28" s="95"/>
      <c r="E28" s="95"/>
      <c r="F28" s="95"/>
      <c r="G28" s="95"/>
      <c r="H28" s="95"/>
      <c r="I28" s="95"/>
      <c r="J28" s="95"/>
      <c r="K28" s="95"/>
      <c r="L28" s="95"/>
      <c r="M28" s="95"/>
      <c r="N28" s="95"/>
      <c r="O28" s="95"/>
    </row>
    <row r="29" spans="2:16">
      <c r="B29" s="95" t="s">
        <v>223</v>
      </c>
      <c r="C29" s="95"/>
      <c r="D29" s="95"/>
      <c r="E29" s="95"/>
      <c r="F29" s="95"/>
      <c r="G29" s="95"/>
      <c r="H29" s="95"/>
      <c r="I29" s="95"/>
      <c r="J29" s="95"/>
      <c r="K29" s="95"/>
      <c r="L29" s="95"/>
      <c r="M29" s="95"/>
      <c r="N29" s="95"/>
      <c r="O29" s="95"/>
    </row>
    <row r="30" spans="2:16">
      <c r="B30" s="95" t="s">
        <v>176</v>
      </c>
      <c r="C30" s="95"/>
      <c r="D30" s="95"/>
      <c r="E30" s="95"/>
      <c r="F30" s="95"/>
      <c r="G30" s="95"/>
      <c r="H30" s="95"/>
      <c r="I30" s="95"/>
      <c r="J30" s="95"/>
      <c r="K30" s="95"/>
      <c r="L30" s="95"/>
      <c r="M30" s="95"/>
      <c r="N30" s="95"/>
      <c r="O30" s="95"/>
    </row>
    <row r="31" spans="2:16">
      <c r="B31" s="95" t="s">
        <v>224</v>
      </c>
      <c r="C31" s="95"/>
      <c r="D31" s="95"/>
      <c r="E31" s="95"/>
      <c r="F31" s="95"/>
      <c r="G31" s="95"/>
      <c r="H31" s="95"/>
      <c r="I31" s="95"/>
      <c r="J31" s="95"/>
      <c r="K31" s="95"/>
      <c r="L31" s="95"/>
      <c r="M31" s="95"/>
      <c r="N31" s="95"/>
      <c r="O31" s="95"/>
    </row>
    <row r="32" spans="2:16" s="152" customFormat="1" ht="40.950000000000003" customHeight="1">
      <c r="B32" s="740" t="s">
        <v>225</v>
      </c>
      <c r="C32" s="740"/>
      <c r="D32" s="740"/>
      <c r="E32" s="740"/>
      <c r="F32" s="740"/>
      <c r="G32" s="740"/>
      <c r="H32" s="740"/>
      <c r="I32" s="740"/>
      <c r="J32" s="740"/>
      <c r="K32" s="740"/>
      <c r="L32" s="740"/>
      <c r="M32" s="740"/>
      <c r="N32" s="155"/>
      <c r="O32" s="155"/>
      <c r="P32" s="153"/>
    </row>
    <row r="33" spans="2:16" s="152" customFormat="1" ht="37.950000000000003" customHeight="1">
      <c r="B33" s="740" t="s">
        <v>226</v>
      </c>
      <c r="C33" s="740"/>
      <c r="D33" s="740"/>
      <c r="E33" s="740"/>
      <c r="F33" s="740"/>
      <c r="G33" s="740"/>
      <c r="H33" s="740"/>
      <c r="I33" s="740"/>
      <c r="J33" s="740"/>
      <c r="K33" s="740"/>
      <c r="L33" s="740"/>
      <c r="M33" s="740"/>
      <c r="N33" s="155"/>
      <c r="O33" s="155"/>
      <c r="P33" s="153"/>
    </row>
    <row r="34" spans="2:16">
      <c r="B34" s="95" t="s">
        <v>227</v>
      </c>
      <c r="C34" s="95"/>
      <c r="D34" s="95"/>
      <c r="E34" s="95"/>
      <c r="F34" s="95"/>
      <c r="G34" s="95"/>
      <c r="H34" s="95"/>
      <c r="I34" s="95"/>
      <c r="J34" s="95"/>
      <c r="K34" s="95"/>
      <c r="L34" s="95"/>
      <c r="M34" s="95"/>
      <c r="N34" s="95"/>
      <c r="O34" s="95"/>
    </row>
    <row r="35" spans="2:16" s="152" customFormat="1" ht="58.95" customHeight="1">
      <c r="B35" s="740" t="s">
        <v>228</v>
      </c>
      <c r="C35" s="740"/>
      <c r="D35" s="740"/>
      <c r="E35" s="740"/>
      <c r="F35" s="740"/>
      <c r="G35" s="740"/>
      <c r="H35" s="740"/>
      <c r="I35" s="740"/>
      <c r="J35" s="740"/>
      <c r="K35" s="740"/>
      <c r="L35" s="740"/>
      <c r="M35" s="740"/>
      <c r="N35" s="155"/>
      <c r="O35" s="155"/>
      <c r="P35" s="153"/>
    </row>
    <row r="36" spans="2:16" ht="12.75" customHeight="1">
      <c r="B36" s="95"/>
      <c r="C36" s="95"/>
      <c r="D36" s="95"/>
      <c r="E36" s="95"/>
      <c r="F36" s="95"/>
      <c r="G36" s="95"/>
      <c r="H36" s="95"/>
      <c r="I36" s="95"/>
      <c r="J36" s="95"/>
      <c r="K36" s="95"/>
      <c r="L36" s="95"/>
      <c r="M36" s="95"/>
      <c r="N36" s="95"/>
      <c r="O36" s="95"/>
    </row>
    <row r="37" spans="2:16">
      <c r="B37" s="157" t="s">
        <v>229</v>
      </c>
      <c r="C37" s="95"/>
      <c r="D37" s="95"/>
      <c r="E37" s="95"/>
      <c r="F37" s="95"/>
      <c r="G37" s="95"/>
      <c r="H37" s="95"/>
      <c r="I37" s="95"/>
      <c r="J37" s="95"/>
      <c r="K37" s="95"/>
      <c r="L37" s="95"/>
      <c r="M37" s="95"/>
      <c r="N37" s="95"/>
      <c r="O37" s="95"/>
    </row>
    <row r="38" spans="2:16" s="152" customFormat="1" ht="53.4" customHeight="1">
      <c r="B38" s="740" t="s">
        <v>650</v>
      </c>
      <c r="C38" s="740"/>
      <c r="D38" s="740"/>
      <c r="E38" s="740"/>
      <c r="F38" s="740"/>
      <c r="G38" s="740"/>
      <c r="H38" s="740"/>
      <c r="I38" s="740"/>
      <c r="J38" s="740"/>
      <c r="K38" s="740"/>
      <c r="L38" s="740"/>
      <c r="M38" s="740"/>
      <c r="N38" s="155"/>
      <c r="O38" s="155"/>
      <c r="P38" s="153"/>
    </row>
    <row r="39" spans="2:16" s="152" customFormat="1" ht="33.6" customHeight="1">
      <c r="B39" s="740" t="s">
        <v>400</v>
      </c>
      <c r="C39" s="740"/>
      <c r="D39" s="740"/>
      <c r="E39" s="740"/>
      <c r="F39" s="740"/>
      <c r="G39" s="740"/>
      <c r="H39" s="740"/>
      <c r="I39" s="740"/>
      <c r="J39" s="740"/>
      <c r="K39" s="740"/>
      <c r="L39" s="740"/>
      <c r="M39" s="740"/>
      <c r="N39" s="155"/>
      <c r="O39" s="155"/>
      <c r="P39" s="153"/>
    </row>
    <row r="40" spans="2:16" s="152" customFormat="1" ht="72.599999999999994" customHeight="1">
      <c r="B40" s="742" t="s">
        <v>393</v>
      </c>
      <c r="C40" s="743"/>
      <c r="D40" s="744"/>
      <c r="E40" s="158" t="s">
        <v>394</v>
      </c>
      <c r="F40" s="158" t="s">
        <v>395</v>
      </c>
      <c r="G40" s="158" t="s">
        <v>396</v>
      </c>
      <c r="H40" s="158" t="s">
        <v>397</v>
      </c>
      <c r="I40" s="155"/>
      <c r="J40" s="155"/>
      <c r="K40" s="155"/>
      <c r="L40" s="155"/>
      <c r="M40" s="155"/>
      <c r="N40" s="155"/>
      <c r="O40" s="155"/>
      <c r="P40" s="153"/>
    </row>
    <row r="41" spans="2:16" s="152" customFormat="1" ht="36" customHeight="1">
      <c r="B41" s="745" t="s">
        <v>399</v>
      </c>
      <c r="C41" s="746"/>
      <c r="D41" s="747"/>
      <c r="E41" s="159">
        <v>4999000000</v>
      </c>
      <c r="F41" s="160">
        <v>0.99980000000000002</v>
      </c>
      <c r="G41" s="160">
        <v>0.19996</v>
      </c>
      <c r="H41" s="161" t="s">
        <v>398</v>
      </c>
      <c r="I41" s="155"/>
      <c r="J41" s="155"/>
      <c r="K41" s="155"/>
      <c r="L41" s="155"/>
      <c r="M41" s="155"/>
      <c r="N41" s="155"/>
      <c r="O41" s="155"/>
      <c r="P41" s="153"/>
    </row>
    <row r="42" spans="2:16" s="152" customFormat="1">
      <c r="B42" s="155"/>
      <c r="C42" s="155"/>
      <c r="D42" s="155"/>
      <c r="E42" s="155"/>
      <c r="F42" s="155"/>
      <c r="G42" s="155"/>
      <c r="H42" s="155"/>
      <c r="I42" s="155"/>
      <c r="J42" s="155"/>
      <c r="K42" s="155"/>
      <c r="L42" s="155"/>
      <c r="M42" s="155"/>
      <c r="N42" s="155"/>
      <c r="O42" s="155"/>
      <c r="P42" s="153"/>
    </row>
    <row r="43" spans="2:16" s="152" customFormat="1">
      <c r="B43" s="155"/>
      <c r="C43" s="155"/>
      <c r="D43" s="155"/>
      <c r="E43" s="155"/>
      <c r="F43" s="155"/>
      <c r="G43" s="155"/>
      <c r="H43" s="155"/>
      <c r="I43" s="155"/>
      <c r="J43" s="155"/>
      <c r="K43" s="155"/>
      <c r="L43" s="155"/>
      <c r="M43" s="155"/>
      <c r="N43" s="155"/>
      <c r="O43" s="155"/>
      <c r="P43" s="153"/>
    </row>
    <row r="44" spans="2:16">
      <c r="B44" s="154" t="s">
        <v>404</v>
      </c>
      <c r="C44" s="95"/>
      <c r="D44" s="95"/>
      <c r="E44" s="95"/>
      <c r="F44" s="95"/>
      <c r="G44" s="95"/>
      <c r="H44" s="95"/>
      <c r="I44" s="95"/>
      <c r="J44" s="95"/>
      <c r="K44" s="95"/>
      <c r="L44" s="95"/>
      <c r="M44" s="95"/>
      <c r="N44" s="95"/>
      <c r="O44" s="95"/>
    </row>
    <row r="45" spans="2:16">
      <c r="B45" s="95"/>
      <c r="C45" s="95"/>
      <c r="D45" s="95"/>
      <c r="E45" s="95"/>
      <c r="F45" s="95"/>
      <c r="G45" s="95"/>
      <c r="H45" s="95"/>
      <c r="I45" s="95"/>
      <c r="J45" s="95"/>
      <c r="K45" s="95"/>
      <c r="L45" s="95"/>
      <c r="M45" s="95"/>
      <c r="N45" s="95"/>
      <c r="O45" s="95"/>
    </row>
    <row r="46" spans="2:16">
      <c r="B46" s="154" t="s">
        <v>230</v>
      </c>
      <c r="C46" s="95"/>
      <c r="D46" s="95"/>
      <c r="E46" s="95"/>
      <c r="F46" s="95"/>
      <c r="G46" s="95"/>
      <c r="H46" s="95"/>
      <c r="I46" s="95"/>
      <c r="J46" s="95"/>
      <c r="K46" s="95"/>
      <c r="L46" s="95"/>
      <c r="M46" s="95"/>
      <c r="N46" s="95"/>
      <c r="O46" s="95"/>
    </row>
    <row r="47" spans="2:16" s="152" customFormat="1" ht="53.4" customHeight="1">
      <c r="B47" s="740" t="s">
        <v>439</v>
      </c>
      <c r="C47" s="740"/>
      <c r="D47" s="740"/>
      <c r="E47" s="740"/>
      <c r="F47" s="740"/>
      <c r="G47" s="740"/>
      <c r="H47" s="740"/>
      <c r="I47" s="740"/>
      <c r="J47" s="740"/>
      <c r="K47" s="740"/>
      <c r="L47" s="740"/>
      <c r="M47" s="740"/>
      <c r="N47" s="155"/>
      <c r="O47" s="155"/>
      <c r="P47" s="153"/>
    </row>
    <row r="48" spans="2:16" s="152" customFormat="1" ht="24" customHeight="1">
      <c r="B48" s="741" t="s">
        <v>231</v>
      </c>
      <c r="C48" s="741"/>
      <c r="D48" s="741"/>
      <c r="E48" s="741"/>
      <c r="F48" s="741"/>
      <c r="G48" s="741"/>
      <c r="H48" s="741"/>
      <c r="I48" s="741"/>
      <c r="J48" s="741"/>
      <c r="K48" s="741"/>
      <c r="L48" s="741"/>
      <c r="M48" s="741"/>
      <c r="N48" s="155"/>
      <c r="O48" s="155"/>
      <c r="P48" s="153"/>
    </row>
    <row r="49" spans="2:16" ht="12" customHeight="1">
      <c r="B49" s="95"/>
      <c r="C49" s="95"/>
      <c r="D49" s="95"/>
      <c r="E49" s="95"/>
      <c r="F49" s="95"/>
      <c r="G49" s="95"/>
      <c r="H49" s="95"/>
      <c r="I49" s="95"/>
      <c r="J49" s="95"/>
      <c r="K49" s="95"/>
      <c r="L49" s="95"/>
      <c r="M49" s="95"/>
      <c r="N49" s="95"/>
      <c r="O49" s="95"/>
    </row>
    <row r="50" spans="2:16">
      <c r="B50" s="154" t="s">
        <v>232</v>
      </c>
      <c r="C50" s="95"/>
      <c r="D50" s="95"/>
      <c r="E50" s="95"/>
      <c r="F50" s="95"/>
      <c r="G50" s="95"/>
      <c r="H50" s="95"/>
      <c r="I50" s="95"/>
      <c r="J50" s="95"/>
      <c r="K50" s="95"/>
      <c r="L50" s="95"/>
      <c r="M50" s="95"/>
      <c r="N50" s="95"/>
      <c r="O50" s="95"/>
    </row>
    <row r="51" spans="2:16" s="152" customFormat="1" ht="83.4" customHeight="1">
      <c r="B51" s="740" t="s">
        <v>440</v>
      </c>
      <c r="C51" s="740"/>
      <c r="D51" s="740"/>
      <c r="E51" s="740"/>
      <c r="F51" s="740"/>
      <c r="G51" s="740"/>
      <c r="H51" s="740"/>
      <c r="I51" s="740"/>
      <c r="J51" s="740"/>
      <c r="K51" s="740"/>
      <c r="L51" s="740"/>
      <c r="M51" s="740"/>
      <c r="N51" s="155"/>
      <c r="O51" s="155"/>
      <c r="P51" s="153"/>
    </row>
    <row r="52" spans="2:16" s="152" customFormat="1" ht="53.4" customHeight="1">
      <c r="B52" s="740" t="s">
        <v>959</v>
      </c>
      <c r="C52" s="740"/>
      <c r="D52" s="740"/>
      <c r="E52" s="740"/>
      <c r="F52" s="740"/>
      <c r="G52" s="740"/>
      <c r="H52" s="740"/>
      <c r="I52" s="740"/>
      <c r="J52" s="740"/>
      <c r="K52" s="740"/>
      <c r="L52" s="740"/>
      <c r="M52" s="740"/>
      <c r="N52" s="155"/>
      <c r="O52" s="155"/>
      <c r="P52" s="153"/>
    </row>
    <row r="53" spans="2:16">
      <c r="B53" s="156"/>
      <c r="C53" s="156"/>
      <c r="D53" s="156"/>
      <c r="E53" s="156"/>
      <c r="F53" s="156"/>
      <c r="G53" s="156"/>
      <c r="H53" s="156"/>
      <c r="I53" s="156"/>
      <c r="J53" s="156"/>
      <c r="K53" s="156"/>
      <c r="L53" s="95"/>
      <c r="M53" s="95"/>
      <c r="N53" s="95"/>
      <c r="O53" s="95"/>
    </row>
    <row r="54" spans="2:16">
      <c r="B54" s="162" t="s">
        <v>233</v>
      </c>
      <c r="C54" s="156"/>
      <c r="D54" s="156"/>
      <c r="E54" s="156"/>
      <c r="F54" s="156"/>
      <c r="G54" s="156"/>
      <c r="H54" s="156"/>
      <c r="I54" s="156"/>
      <c r="J54" s="156"/>
      <c r="K54" s="156"/>
      <c r="L54" s="95"/>
      <c r="M54" s="95"/>
      <c r="N54" s="95"/>
      <c r="O54" s="95"/>
    </row>
    <row r="55" spans="2:16" s="152" customFormat="1" ht="56.4" customHeight="1">
      <c r="B55" s="740" t="s">
        <v>928</v>
      </c>
      <c r="C55" s="740"/>
      <c r="D55" s="740"/>
      <c r="E55" s="740"/>
      <c r="F55" s="740"/>
      <c r="G55" s="740"/>
      <c r="H55" s="740"/>
      <c r="I55" s="740"/>
      <c r="J55" s="740"/>
      <c r="K55" s="740"/>
      <c r="L55" s="740"/>
      <c r="M55" s="740"/>
      <c r="N55" s="155"/>
      <c r="O55" s="155"/>
      <c r="P55" s="153"/>
    </row>
    <row r="56" spans="2:16" s="152" customFormat="1" ht="42" customHeight="1">
      <c r="B56" s="740" t="s">
        <v>929</v>
      </c>
      <c r="C56" s="740"/>
      <c r="D56" s="740"/>
      <c r="E56" s="740"/>
      <c r="F56" s="740"/>
      <c r="G56" s="740"/>
      <c r="H56" s="740"/>
      <c r="I56" s="740"/>
      <c r="J56" s="740"/>
      <c r="K56" s="740"/>
      <c r="L56" s="740"/>
      <c r="M56" s="740"/>
      <c r="N56" s="155"/>
      <c r="O56" s="155"/>
      <c r="P56" s="153"/>
    </row>
    <row r="57" spans="2:16">
      <c r="B57" s="162"/>
      <c r="C57" s="156"/>
      <c r="D57" s="156"/>
      <c r="E57" s="156"/>
      <c r="F57" s="156"/>
      <c r="G57" s="156"/>
      <c r="H57" s="156"/>
      <c r="I57" s="156"/>
      <c r="J57" s="156"/>
      <c r="K57" s="156"/>
      <c r="L57" s="95"/>
      <c r="M57" s="95"/>
      <c r="N57" s="95"/>
      <c r="O57" s="95"/>
    </row>
    <row r="58" spans="2:16">
      <c r="B58" s="162" t="s">
        <v>234</v>
      </c>
      <c r="C58" s="156"/>
      <c r="D58" s="156"/>
      <c r="E58" s="156"/>
      <c r="F58" s="156"/>
      <c r="G58" s="156"/>
      <c r="H58" s="156"/>
      <c r="I58" s="156"/>
      <c r="J58" s="156"/>
      <c r="K58" s="156"/>
      <c r="L58" s="95"/>
      <c r="M58" s="95"/>
      <c r="N58" s="95"/>
      <c r="O58" s="95"/>
    </row>
    <row r="59" spans="2:16" s="152" customFormat="1" ht="53.4" customHeight="1">
      <c r="B59" s="740" t="s">
        <v>441</v>
      </c>
      <c r="C59" s="740"/>
      <c r="D59" s="740"/>
      <c r="E59" s="740"/>
      <c r="F59" s="740"/>
      <c r="G59" s="740"/>
      <c r="H59" s="740"/>
      <c r="I59" s="740"/>
      <c r="J59" s="740"/>
      <c r="K59" s="740"/>
      <c r="L59" s="740"/>
      <c r="M59" s="740"/>
      <c r="N59" s="155"/>
      <c r="O59" s="155"/>
      <c r="P59" s="153"/>
    </row>
    <row r="60" spans="2:16">
      <c r="B60" s="156"/>
      <c r="C60" s="156"/>
      <c r="D60" s="156"/>
      <c r="E60" s="156"/>
      <c r="F60" s="156"/>
      <c r="G60" s="156"/>
      <c r="H60" s="156"/>
      <c r="I60" s="156"/>
      <c r="J60" s="156"/>
      <c r="K60" s="156"/>
      <c r="L60" s="95"/>
      <c r="M60" s="95"/>
      <c r="N60" s="95"/>
      <c r="O60" s="95"/>
    </row>
    <row r="61" spans="2:16">
      <c r="B61" s="162" t="s">
        <v>235</v>
      </c>
      <c r="C61" s="156"/>
      <c r="D61" s="156"/>
      <c r="E61" s="156"/>
      <c r="F61" s="156"/>
      <c r="G61" s="156"/>
      <c r="H61" s="156"/>
      <c r="I61" s="156"/>
      <c r="J61" s="156"/>
      <c r="K61" s="156"/>
      <c r="L61" s="95"/>
      <c r="M61" s="95"/>
      <c r="N61" s="95"/>
      <c r="O61" s="95"/>
    </row>
    <row r="62" spans="2:16" ht="14.4" customHeight="1">
      <c r="B62" s="162"/>
      <c r="C62" s="156"/>
      <c r="D62" s="156"/>
      <c r="E62" s="156"/>
      <c r="F62" s="156"/>
      <c r="G62" s="156"/>
      <c r="H62" s="156"/>
      <c r="I62" s="156"/>
      <c r="J62" s="156"/>
      <c r="K62" s="156"/>
      <c r="L62" s="95"/>
      <c r="M62" s="95"/>
      <c r="N62" s="95"/>
      <c r="O62" s="95"/>
    </row>
    <row r="63" spans="2:16">
      <c r="B63" s="162" t="s">
        <v>446</v>
      </c>
      <c r="C63" s="156"/>
      <c r="D63" s="156"/>
      <c r="E63" s="156"/>
      <c r="F63" s="156"/>
      <c r="G63" s="156"/>
      <c r="H63" s="156"/>
      <c r="I63" s="156"/>
      <c r="J63" s="156"/>
      <c r="K63" s="156"/>
      <c r="L63" s="95"/>
      <c r="M63" s="95"/>
      <c r="N63" s="95"/>
      <c r="O63" s="95"/>
    </row>
    <row r="64" spans="2:16" ht="18" customHeight="1">
      <c r="B64" s="740" t="s">
        <v>810</v>
      </c>
      <c r="C64" s="740"/>
      <c r="D64" s="740"/>
      <c r="E64" s="740"/>
      <c r="F64" s="740"/>
      <c r="G64" s="740"/>
      <c r="H64" s="740"/>
      <c r="I64" s="740"/>
      <c r="J64" s="740"/>
      <c r="K64" s="740"/>
      <c r="L64" s="95"/>
      <c r="M64" s="95"/>
      <c r="N64" s="95"/>
      <c r="O64" s="95"/>
    </row>
    <row r="65" spans="2:16">
      <c r="B65" s="156"/>
      <c r="C65" s="156"/>
      <c r="D65" s="156"/>
      <c r="E65" s="156"/>
      <c r="F65" s="156"/>
      <c r="G65" s="156"/>
      <c r="H65" s="156"/>
      <c r="I65" s="156"/>
      <c r="J65" s="156"/>
      <c r="K65" s="156"/>
      <c r="L65" s="95"/>
      <c r="M65" s="95"/>
      <c r="N65" s="95"/>
      <c r="O65" s="95"/>
    </row>
    <row r="66" spans="2:16" ht="18" customHeight="1">
      <c r="B66" s="728" t="s">
        <v>576</v>
      </c>
      <c r="C66" s="728"/>
      <c r="D66" s="728"/>
      <c r="E66" s="728"/>
      <c r="F66" s="728"/>
      <c r="G66" s="728"/>
      <c r="H66" s="728"/>
      <c r="I66" s="728"/>
      <c r="J66" s="728"/>
      <c r="K66" s="728"/>
      <c r="L66" s="95"/>
      <c r="M66" s="95"/>
      <c r="N66" s="95"/>
      <c r="O66" s="95"/>
    </row>
    <row r="67" spans="2:16">
      <c r="B67" s="163" t="s">
        <v>447</v>
      </c>
      <c r="C67" s="164"/>
      <c r="D67" s="164"/>
      <c r="E67" s="164"/>
      <c r="F67" s="164"/>
      <c r="G67" s="164"/>
      <c r="H67" s="164"/>
      <c r="I67" s="164"/>
      <c r="J67" s="164"/>
      <c r="K67" s="164"/>
      <c r="L67" s="95"/>
      <c r="M67" s="95"/>
      <c r="N67" s="95"/>
      <c r="O67" s="95"/>
    </row>
    <row r="68" spans="2:16" s="152" customFormat="1" ht="53.4" customHeight="1">
      <c r="B68" s="740" t="s">
        <v>448</v>
      </c>
      <c r="C68" s="740"/>
      <c r="D68" s="740"/>
      <c r="E68" s="740"/>
      <c r="F68" s="740"/>
      <c r="G68" s="740"/>
      <c r="H68" s="740"/>
      <c r="I68" s="740"/>
      <c r="J68" s="740"/>
      <c r="K68" s="740"/>
      <c r="L68" s="740"/>
      <c r="M68" s="740"/>
      <c r="N68" s="155"/>
      <c r="O68" s="155"/>
      <c r="P68" s="153"/>
    </row>
    <row r="69" spans="2:16" ht="24.6" customHeight="1">
      <c r="B69" s="163" t="s">
        <v>961</v>
      </c>
      <c r="C69" s="165"/>
      <c r="D69" s="165"/>
      <c r="E69" s="165"/>
      <c r="F69" s="165"/>
      <c r="G69" s="165"/>
      <c r="H69" s="165"/>
      <c r="I69" s="165"/>
      <c r="J69" s="165"/>
      <c r="K69" s="165"/>
      <c r="L69" s="95"/>
      <c r="M69" s="95"/>
      <c r="N69" s="95"/>
      <c r="O69" s="95"/>
    </row>
    <row r="70" spans="2:16" s="152" customFormat="1" ht="33" customHeight="1">
      <c r="B70" s="740" t="s">
        <v>449</v>
      </c>
      <c r="C70" s="740"/>
      <c r="D70" s="740"/>
      <c r="E70" s="740"/>
      <c r="F70" s="740"/>
      <c r="G70" s="740"/>
      <c r="H70" s="740"/>
      <c r="I70" s="740"/>
      <c r="J70" s="740"/>
      <c r="K70" s="740"/>
      <c r="L70" s="740"/>
      <c r="M70" s="740"/>
      <c r="N70" s="155"/>
      <c r="O70" s="155"/>
      <c r="P70" s="153"/>
    </row>
    <row r="71" spans="2:16" ht="30.6" customHeight="1">
      <c r="B71" s="163" t="s">
        <v>450</v>
      </c>
      <c r="C71" s="165"/>
      <c r="D71" s="165"/>
      <c r="E71" s="165"/>
      <c r="F71" s="165"/>
      <c r="G71" s="165"/>
      <c r="H71" s="165"/>
      <c r="I71" s="165"/>
      <c r="J71" s="165"/>
      <c r="K71" s="165"/>
      <c r="L71" s="95"/>
      <c r="M71" s="95"/>
      <c r="N71" s="95"/>
      <c r="O71" s="95"/>
    </row>
    <row r="72" spans="2:16" s="152" customFormat="1" ht="37.950000000000003" customHeight="1">
      <c r="B72" s="740" t="s">
        <v>951</v>
      </c>
      <c r="C72" s="740"/>
      <c r="D72" s="740"/>
      <c r="E72" s="740"/>
      <c r="F72" s="740"/>
      <c r="G72" s="740"/>
      <c r="H72" s="740"/>
      <c r="I72" s="740"/>
      <c r="J72" s="740"/>
      <c r="K72" s="740"/>
      <c r="L72" s="740"/>
      <c r="M72" s="740"/>
      <c r="N72" s="155"/>
      <c r="O72" s="155"/>
      <c r="P72" s="153"/>
    </row>
    <row r="73" spans="2:16">
      <c r="B73" s="155"/>
      <c r="C73" s="155"/>
      <c r="D73" s="155"/>
      <c r="E73" s="155"/>
      <c r="F73" s="155"/>
      <c r="G73" s="155"/>
      <c r="H73" s="155"/>
      <c r="I73" s="155"/>
      <c r="J73" s="155"/>
      <c r="K73" s="155"/>
      <c r="L73" s="95"/>
      <c r="M73" s="95"/>
      <c r="N73" s="95"/>
      <c r="O73" s="95"/>
    </row>
    <row r="74" spans="2:16" ht="16.5" customHeight="1">
      <c r="B74" s="166" t="s">
        <v>651</v>
      </c>
      <c r="C74" s="156"/>
      <c r="D74" s="156"/>
      <c r="E74" s="156"/>
      <c r="F74" s="156"/>
      <c r="G74" s="156"/>
      <c r="H74" s="156"/>
      <c r="I74" s="156"/>
      <c r="J74" s="156"/>
      <c r="K74" s="156"/>
      <c r="L74" s="95"/>
      <c r="M74" s="95"/>
      <c r="N74" s="95"/>
      <c r="O74" s="95"/>
    </row>
    <row r="75" spans="2:16" s="152" customFormat="1" ht="40.950000000000003" customHeight="1">
      <c r="B75" s="740" t="s">
        <v>442</v>
      </c>
      <c r="C75" s="740"/>
      <c r="D75" s="740"/>
      <c r="E75" s="740"/>
      <c r="F75" s="740"/>
      <c r="G75" s="740"/>
      <c r="H75" s="740"/>
      <c r="I75" s="740"/>
      <c r="J75" s="740"/>
      <c r="K75" s="740"/>
      <c r="L75" s="740"/>
      <c r="M75" s="740"/>
      <c r="N75" s="155"/>
      <c r="O75" s="155"/>
      <c r="P75" s="153"/>
    </row>
    <row r="76" spans="2:16" s="152" customFormat="1" ht="39.6" customHeight="1">
      <c r="B76" s="740" t="s">
        <v>401</v>
      </c>
      <c r="C76" s="740"/>
      <c r="D76" s="740"/>
      <c r="E76" s="740"/>
      <c r="F76" s="740"/>
      <c r="G76" s="740"/>
      <c r="H76" s="740"/>
      <c r="I76" s="740"/>
      <c r="J76" s="740"/>
      <c r="K76" s="740"/>
      <c r="L76" s="740"/>
      <c r="M76" s="740"/>
      <c r="N76" s="155"/>
      <c r="O76" s="155"/>
      <c r="P76" s="153"/>
    </row>
    <row r="77" spans="2:16" ht="6" customHeight="1">
      <c r="B77" s="740"/>
      <c r="C77" s="740"/>
      <c r="D77" s="740"/>
      <c r="E77" s="740"/>
      <c r="F77" s="740"/>
      <c r="G77" s="740"/>
      <c r="H77" s="740"/>
      <c r="I77" s="740"/>
      <c r="J77" s="740"/>
      <c r="K77" s="740"/>
      <c r="L77" s="95"/>
      <c r="M77" s="104"/>
      <c r="N77" s="95"/>
      <c r="O77" s="95"/>
      <c r="P77" s="93"/>
    </row>
    <row r="78" spans="2:16" s="152" customFormat="1" ht="39" customHeight="1">
      <c r="B78" s="740" t="s">
        <v>809</v>
      </c>
      <c r="C78" s="740"/>
      <c r="D78" s="740"/>
      <c r="E78" s="740"/>
      <c r="F78" s="740"/>
      <c r="G78" s="740"/>
      <c r="H78" s="740"/>
      <c r="I78" s="740"/>
      <c r="J78" s="740"/>
      <c r="K78" s="740"/>
      <c r="L78" s="740"/>
      <c r="M78" s="740"/>
      <c r="N78" s="155"/>
      <c r="O78" s="155"/>
      <c r="P78" s="153"/>
    </row>
    <row r="79" spans="2:16">
      <c r="B79" s="156"/>
      <c r="C79" s="156"/>
      <c r="D79" s="156"/>
      <c r="E79" s="156"/>
      <c r="F79" s="156"/>
      <c r="G79" s="156"/>
      <c r="H79" s="156"/>
      <c r="I79" s="156"/>
      <c r="J79" s="156"/>
      <c r="K79" s="156"/>
      <c r="L79" s="95"/>
      <c r="M79" s="104"/>
      <c r="N79" s="95"/>
      <c r="O79" s="95"/>
      <c r="P79" s="93"/>
    </row>
    <row r="80" spans="2:16" ht="20.7" customHeight="1">
      <c r="B80" s="728" t="s">
        <v>652</v>
      </c>
      <c r="C80" s="728"/>
      <c r="D80" s="728"/>
      <c r="E80" s="728"/>
      <c r="F80" s="728"/>
      <c r="G80" s="728"/>
      <c r="H80" s="728"/>
      <c r="I80" s="728"/>
      <c r="J80" s="728"/>
      <c r="K80" s="728"/>
      <c r="L80" s="95"/>
      <c r="M80" s="95"/>
      <c r="N80" s="95"/>
      <c r="O80" s="95"/>
    </row>
    <row r="81" spans="2:16" s="152" customFormat="1" ht="53.4" customHeight="1">
      <c r="B81" s="740" t="s">
        <v>811</v>
      </c>
      <c r="C81" s="740"/>
      <c r="D81" s="740"/>
      <c r="E81" s="740"/>
      <c r="F81" s="740"/>
      <c r="G81" s="740"/>
      <c r="H81" s="740"/>
      <c r="I81" s="740"/>
      <c r="J81" s="740"/>
      <c r="K81" s="740"/>
      <c r="L81" s="740"/>
      <c r="M81" s="740"/>
      <c r="N81" s="155"/>
      <c r="O81" s="155"/>
      <c r="P81" s="153"/>
    </row>
    <row r="82" spans="2:16" ht="10.5" customHeight="1">
      <c r="B82" s="156"/>
      <c r="C82" s="156"/>
      <c r="D82" s="156"/>
      <c r="E82" s="156"/>
      <c r="F82" s="156"/>
      <c r="G82" s="156"/>
      <c r="H82" s="156"/>
      <c r="I82" s="156"/>
      <c r="J82" s="156"/>
      <c r="K82" s="156"/>
      <c r="L82" s="95"/>
      <c r="M82" s="95"/>
      <c r="N82" s="95"/>
      <c r="O82" s="95"/>
    </row>
    <row r="83" spans="2:16">
      <c r="B83" s="154" t="s">
        <v>236</v>
      </c>
      <c r="C83" s="95"/>
      <c r="D83" s="95"/>
      <c r="E83" s="95"/>
      <c r="F83" s="95"/>
      <c r="G83" s="95"/>
      <c r="H83" s="95"/>
      <c r="I83" s="95"/>
      <c r="J83" s="95"/>
      <c r="K83" s="95"/>
      <c r="L83" s="95"/>
      <c r="M83" s="95"/>
      <c r="N83" s="95"/>
      <c r="O83" s="95"/>
    </row>
    <row r="84" spans="2:16" s="152" customFormat="1" ht="37.200000000000003" customHeight="1">
      <c r="B84" s="740" t="s">
        <v>237</v>
      </c>
      <c r="C84" s="740"/>
      <c r="D84" s="740"/>
      <c r="E84" s="740"/>
      <c r="F84" s="740"/>
      <c r="G84" s="740"/>
      <c r="H84" s="740"/>
      <c r="I84" s="740"/>
      <c r="J84" s="740"/>
      <c r="K84" s="740"/>
      <c r="L84" s="740"/>
      <c r="M84" s="740"/>
      <c r="N84" s="155"/>
      <c r="O84" s="155"/>
      <c r="P84" s="153"/>
    </row>
    <row r="85" spans="2:16">
      <c r="B85" s="95" t="s">
        <v>201</v>
      </c>
      <c r="C85" s="95"/>
      <c r="D85" s="95"/>
      <c r="E85" s="95"/>
      <c r="F85" s="95"/>
      <c r="G85" s="95"/>
      <c r="H85" s="95"/>
      <c r="I85" s="95"/>
      <c r="J85" s="95"/>
      <c r="K85" s="95"/>
      <c r="L85" s="95"/>
      <c r="M85" s="95"/>
      <c r="N85" s="95"/>
      <c r="O85" s="95"/>
    </row>
    <row r="86" spans="2:16">
      <c r="B86" s="154" t="s">
        <v>238</v>
      </c>
      <c r="C86" s="95"/>
      <c r="D86" s="95"/>
      <c r="E86" s="95"/>
      <c r="F86" s="95"/>
      <c r="G86" s="95"/>
      <c r="H86" s="95"/>
      <c r="I86" s="95"/>
      <c r="J86" s="95"/>
      <c r="K86" s="95"/>
      <c r="L86" s="95"/>
      <c r="M86" s="95"/>
      <c r="N86" s="95"/>
      <c r="O86" s="95"/>
    </row>
    <row r="87" spans="2:16" s="152" customFormat="1" ht="53.4" customHeight="1">
      <c r="B87" s="740" t="s">
        <v>443</v>
      </c>
      <c r="C87" s="740"/>
      <c r="D87" s="740"/>
      <c r="E87" s="740"/>
      <c r="F87" s="740"/>
      <c r="G87" s="740"/>
      <c r="H87" s="740"/>
      <c r="I87" s="740"/>
      <c r="J87" s="740"/>
      <c r="K87" s="740"/>
      <c r="L87" s="740"/>
      <c r="M87" s="740"/>
      <c r="N87" s="155"/>
      <c r="O87" s="155"/>
      <c r="P87" s="153"/>
    </row>
    <row r="88" spans="2:16" s="152" customFormat="1" ht="53.4" customHeight="1">
      <c r="B88" s="740" t="s">
        <v>444</v>
      </c>
      <c r="C88" s="740"/>
      <c r="D88" s="740"/>
      <c r="E88" s="740"/>
      <c r="F88" s="740"/>
      <c r="G88" s="740"/>
      <c r="H88" s="740"/>
      <c r="I88" s="740"/>
      <c r="J88" s="740"/>
      <c r="K88" s="740"/>
      <c r="L88" s="740"/>
      <c r="M88" s="740"/>
      <c r="N88" s="155"/>
      <c r="O88" s="155"/>
      <c r="P88" s="153"/>
    </row>
    <row r="89" spans="2:16">
      <c r="B89" s="95"/>
      <c r="C89" s="95"/>
      <c r="D89" s="95"/>
      <c r="E89" s="95"/>
      <c r="F89" s="95"/>
      <c r="G89" s="95"/>
      <c r="H89" s="95"/>
      <c r="I89" s="95"/>
      <c r="J89" s="95"/>
      <c r="K89" s="95"/>
      <c r="L89" s="95"/>
      <c r="M89" s="95"/>
      <c r="N89" s="95"/>
      <c r="O89" s="95"/>
    </row>
    <row r="90" spans="2:16">
      <c r="B90" s="154" t="s">
        <v>239</v>
      </c>
      <c r="C90" s="95"/>
      <c r="D90" s="95"/>
      <c r="E90" s="95"/>
      <c r="F90" s="95"/>
      <c r="G90" s="95"/>
      <c r="H90" s="95"/>
      <c r="I90" s="95"/>
      <c r="J90" s="95"/>
      <c r="K90" s="95"/>
      <c r="L90" s="95"/>
      <c r="M90" s="95"/>
      <c r="N90" s="95"/>
      <c r="O90" s="95"/>
    </row>
    <row r="91" spans="2:16" s="152" customFormat="1" ht="36" customHeight="1">
      <c r="B91" s="740" t="s">
        <v>653</v>
      </c>
      <c r="C91" s="740"/>
      <c r="D91" s="740"/>
      <c r="E91" s="740"/>
      <c r="F91" s="740"/>
      <c r="G91" s="740"/>
      <c r="H91" s="740"/>
      <c r="I91" s="740"/>
      <c r="J91" s="740"/>
      <c r="K91" s="740"/>
      <c r="L91" s="740"/>
      <c r="M91" s="740"/>
      <c r="N91" s="155"/>
      <c r="O91" s="155"/>
      <c r="P91" s="153"/>
    </row>
    <row r="92" spans="2:16" s="152" customFormat="1" ht="27.6" customHeight="1">
      <c r="B92" s="740" t="s">
        <v>240</v>
      </c>
      <c r="C92" s="740"/>
      <c r="D92" s="740"/>
      <c r="E92" s="740"/>
      <c r="F92" s="740"/>
      <c r="G92" s="740"/>
      <c r="H92" s="740"/>
      <c r="I92" s="740"/>
      <c r="J92" s="740"/>
      <c r="K92" s="740"/>
      <c r="L92" s="740"/>
      <c r="M92" s="740"/>
      <c r="N92" s="155"/>
      <c r="O92" s="155"/>
      <c r="P92" s="153"/>
    </row>
    <row r="93" spans="2:16" ht="13.5" customHeight="1">
      <c r="B93" s="156"/>
      <c r="C93" s="156"/>
      <c r="D93" s="156"/>
      <c r="E93" s="156"/>
      <c r="F93" s="156"/>
      <c r="G93" s="156"/>
      <c r="H93" s="156"/>
      <c r="I93" s="156"/>
      <c r="J93" s="156"/>
      <c r="K93" s="156"/>
      <c r="L93" s="95"/>
      <c r="M93" s="95"/>
      <c r="N93" s="95"/>
      <c r="O93" s="95"/>
    </row>
    <row r="94" spans="2:16">
      <c r="B94" s="154" t="s">
        <v>241</v>
      </c>
      <c r="C94" s="95"/>
      <c r="D94" s="95"/>
      <c r="E94" s="95"/>
      <c r="F94" s="95"/>
      <c r="G94" s="95"/>
      <c r="H94" s="95"/>
      <c r="I94" s="95"/>
      <c r="J94" s="95"/>
      <c r="K94" s="95"/>
      <c r="L94" s="95"/>
      <c r="M94" s="95"/>
      <c r="N94" s="95"/>
      <c r="O94" s="95"/>
    </row>
    <row r="95" spans="2:16" s="152" customFormat="1" ht="50.4" customHeight="1">
      <c r="B95" s="740" t="s">
        <v>242</v>
      </c>
      <c r="C95" s="740"/>
      <c r="D95" s="740"/>
      <c r="E95" s="740"/>
      <c r="F95" s="740"/>
      <c r="G95" s="740"/>
      <c r="H95" s="740"/>
      <c r="I95" s="740"/>
      <c r="J95" s="740"/>
      <c r="K95" s="740"/>
      <c r="L95" s="740"/>
      <c r="M95" s="740"/>
      <c r="N95" s="155"/>
      <c r="O95" s="155"/>
      <c r="P95" s="153"/>
    </row>
    <row r="96" spans="2:16" s="152" customFormat="1" ht="42" customHeight="1">
      <c r="B96" s="740" t="s">
        <v>243</v>
      </c>
      <c r="C96" s="740"/>
      <c r="D96" s="740"/>
      <c r="E96" s="740"/>
      <c r="F96" s="740"/>
      <c r="G96" s="740"/>
      <c r="H96" s="740"/>
      <c r="I96" s="740"/>
      <c r="J96" s="740"/>
      <c r="K96" s="740"/>
      <c r="L96" s="740"/>
      <c r="M96" s="740"/>
      <c r="N96" s="155"/>
      <c r="O96" s="155"/>
      <c r="P96" s="153"/>
    </row>
    <row r="97" spans="2:16">
      <c r="B97" s="155"/>
      <c r="C97" s="155"/>
      <c r="D97" s="155"/>
      <c r="E97" s="155"/>
      <c r="F97" s="155"/>
      <c r="G97" s="155"/>
      <c r="H97" s="155"/>
      <c r="I97" s="155"/>
      <c r="J97" s="155"/>
      <c r="K97" s="155"/>
      <c r="L97" s="95"/>
      <c r="M97" s="95"/>
      <c r="N97" s="95"/>
      <c r="O97" s="95"/>
    </row>
    <row r="98" spans="2:16">
      <c r="B98" s="154" t="s">
        <v>244</v>
      </c>
      <c r="C98" s="155"/>
      <c r="D98" s="155"/>
      <c r="E98" s="155"/>
      <c r="F98" s="155"/>
      <c r="G98" s="155"/>
      <c r="H98" s="155"/>
      <c r="I98" s="155"/>
      <c r="J98" s="155"/>
      <c r="K98" s="155"/>
      <c r="L98" s="95"/>
      <c r="M98" s="95"/>
      <c r="N98" s="95"/>
      <c r="O98" s="95"/>
    </row>
    <row r="99" spans="2:16" s="152" customFormat="1" ht="37.950000000000003" customHeight="1">
      <c r="B99" s="740" t="s">
        <v>245</v>
      </c>
      <c r="C99" s="740"/>
      <c r="D99" s="740"/>
      <c r="E99" s="740"/>
      <c r="F99" s="740"/>
      <c r="G99" s="740"/>
      <c r="H99" s="740"/>
      <c r="I99" s="740"/>
      <c r="J99" s="740"/>
      <c r="K99" s="740"/>
      <c r="L99" s="740"/>
      <c r="M99" s="740"/>
      <c r="N99" s="155"/>
      <c r="O99" s="155"/>
      <c r="P99" s="153"/>
    </row>
    <row r="100" spans="2:16" s="152" customFormat="1" ht="37.950000000000003" customHeight="1">
      <c r="B100" s="154" t="s">
        <v>817</v>
      </c>
      <c r="C100" s="155"/>
      <c r="D100" s="155"/>
      <c r="E100" s="155"/>
      <c r="F100" s="155"/>
      <c r="G100" s="155"/>
      <c r="H100" s="155"/>
      <c r="I100" s="155"/>
      <c r="J100" s="155"/>
      <c r="K100" s="155"/>
      <c r="L100" s="95"/>
      <c r="M100" s="95"/>
      <c r="N100" s="155"/>
      <c r="O100" s="155"/>
      <c r="P100" s="153"/>
    </row>
    <row r="101" spans="2:16" s="152" customFormat="1" ht="45.45" customHeight="1">
      <c r="B101" s="740" t="s">
        <v>818</v>
      </c>
      <c r="C101" s="740"/>
      <c r="D101" s="740"/>
      <c r="E101" s="740"/>
      <c r="F101" s="740"/>
      <c r="G101" s="740"/>
      <c r="H101" s="740"/>
      <c r="I101" s="740"/>
      <c r="J101" s="740"/>
      <c r="K101" s="740"/>
      <c r="L101" s="740"/>
      <c r="M101" s="740"/>
      <c r="N101" s="155"/>
      <c r="O101" s="155"/>
      <c r="P101" s="153"/>
    </row>
    <row r="102" spans="2:16" s="152" customFormat="1" ht="18" customHeight="1">
      <c r="B102" s="156"/>
      <c r="C102" s="156"/>
      <c r="D102" s="156"/>
      <c r="E102" s="156"/>
      <c r="F102" s="156"/>
      <c r="G102" s="156"/>
      <c r="H102" s="156"/>
      <c r="I102" s="156"/>
      <c r="J102" s="156"/>
      <c r="K102" s="156"/>
      <c r="L102" s="156"/>
      <c r="M102" s="156"/>
      <c r="N102" s="155"/>
      <c r="O102" s="155"/>
      <c r="P102" s="153"/>
    </row>
    <row r="103" spans="2:16">
      <c r="B103" s="95"/>
      <c r="C103" s="95"/>
      <c r="D103" s="95"/>
      <c r="E103" s="95"/>
      <c r="F103" s="95"/>
      <c r="G103" s="95"/>
      <c r="H103" s="95"/>
      <c r="I103" s="95"/>
      <c r="J103" s="95"/>
      <c r="K103" s="95"/>
      <c r="L103" s="95"/>
      <c r="M103" s="95"/>
      <c r="N103" s="95"/>
      <c r="O103" s="95"/>
    </row>
    <row r="104" spans="2:16">
      <c r="B104" s="154" t="s">
        <v>405</v>
      </c>
      <c r="C104" s="95"/>
      <c r="D104" s="95"/>
      <c r="E104" s="95"/>
      <c r="F104" s="95"/>
      <c r="G104" s="95"/>
      <c r="H104" s="95"/>
      <c r="I104" s="95"/>
      <c r="J104" s="95"/>
      <c r="K104" s="95"/>
      <c r="L104" s="95"/>
      <c r="M104" s="95"/>
      <c r="N104" s="95"/>
      <c r="O104" s="95"/>
    </row>
    <row r="105" spans="2:16" s="152" customFormat="1" ht="36.6" customHeight="1">
      <c r="B105" s="740" t="s">
        <v>575</v>
      </c>
      <c r="C105" s="740"/>
      <c r="D105" s="740"/>
      <c r="E105" s="740"/>
      <c r="F105" s="740"/>
      <c r="G105" s="740"/>
      <c r="H105" s="740"/>
      <c r="I105" s="740"/>
      <c r="J105" s="740"/>
      <c r="K105" s="740"/>
      <c r="L105" s="740"/>
      <c r="M105" s="740"/>
      <c r="N105" s="155"/>
      <c r="O105" s="155"/>
      <c r="P105" s="153"/>
    </row>
    <row r="106" spans="2:16" ht="34.950000000000003" customHeight="1">
      <c r="B106" s="95"/>
      <c r="C106" s="95"/>
      <c r="D106" s="95"/>
      <c r="E106" s="95"/>
      <c r="F106" s="95"/>
      <c r="G106" s="95"/>
      <c r="H106" s="95"/>
      <c r="I106" s="95"/>
      <c r="J106" s="95"/>
      <c r="K106" s="95"/>
      <c r="L106" s="95"/>
      <c r="M106" s="95"/>
      <c r="N106" s="95"/>
      <c r="O106" s="95"/>
    </row>
    <row r="107" spans="2:16">
      <c r="B107" s="95"/>
      <c r="C107" s="95"/>
      <c r="D107" s="95"/>
      <c r="E107" s="95"/>
      <c r="F107" s="95"/>
      <c r="G107" s="95"/>
      <c r="H107" s="95"/>
      <c r="I107" s="95"/>
      <c r="J107" s="95"/>
      <c r="K107" s="95"/>
      <c r="L107" s="95"/>
      <c r="M107" s="95"/>
      <c r="N107" s="95"/>
      <c r="O107" s="95"/>
    </row>
    <row r="108" spans="2:16">
      <c r="B108" s="95"/>
      <c r="C108" s="95"/>
      <c r="D108" s="95"/>
      <c r="E108" s="95"/>
      <c r="F108" s="95"/>
      <c r="G108" s="95"/>
      <c r="H108" s="95"/>
      <c r="I108" s="95"/>
      <c r="J108" s="95"/>
      <c r="K108" s="95"/>
      <c r="L108" s="95"/>
      <c r="M108" s="95"/>
      <c r="N108" s="95"/>
      <c r="O108" s="95"/>
    </row>
    <row r="109" spans="2:16">
      <c r="B109" s="95"/>
      <c r="C109" s="95"/>
      <c r="D109" s="95"/>
      <c r="E109" s="95"/>
      <c r="F109" s="95"/>
      <c r="G109" s="95"/>
      <c r="H109" s="95"/>
      <c r="I109" s="95"/>
      <c r="J109" s="95"/>
      <c r="K109" s="95"/>
      <c r="L109" s="95"/>
      <c r="M109" s="95"/>
      <c r="N109" s="95"/>
      <c r="O109" s="95"/>
    </row>
    <row r="110" spans="2:16">
      <c r="B110" s="95"/>
      <c r="C110" s="95"/>
      <c r="D110" s="95"/>
      <c r="E110" s="95"/>
      <c r="F110" s="95"/>
      <c r="G110" s="95"/>
      <c r="H110" s="95"/>
      <c r="I110" s="95"/>
      <c r="J110" s="95"/>
      <c r="K110" s="95"/>
      <c r="L110" s="95"/>
      <c r="M110" s="95"/>
      <c r="N110" s="95"/>
      <c r="O110" s="95"/>
    </row>
    <row r="111" spans="2:16">
      <c r="B111" s="95"/>
      <c r="C111" s="95"/>
      <c r="D111" s="95"/>
      <c r="E111" s="95"/>
      <c r="F111" s="95"/>
      <c r="G111" s="95"/>
      <c r="H111" s="95"/>
      <c r="I111" s="95"/>
      <c r="J111" s="95"/>
      <c r="K111" s="95"/>
      <c r="L111" s="95"/>
      <c r="M111" s="95"/>
      <c r="N111" s="95"/>
      <c r="O111" s="95"/>
    </row>
    <row r="112" spans="2:16">
      <c r="B112" s="95"/>
      <c r="C112" s="95"/>
      <c r="D112" s="95"/>
      <c r="E112" s="95"/>
      <c r="F112" s="95"/>
      <c r="G112" s="95"/>
      <c r="H112" s="95"/>
      <c r="I112" s="95"/>
      <c r="J112" s="95"/>
      <c r="K112" s="95"/>
      <c r="L112" s="95"/>
      <c r="M112" s="95"/>
      <c r="N112" s="95"/>
      <c r="O112" s="95"/>
    </row>
    <row r="113" spans="2:15">
      <c r="B113" s="95"/>
      <c r="C113" s="95"/>
      <c r="D113" s="95"/>
      <c r="E113" s="95"/>
      <c r="F113" s="95"/>
      <c r="G113" s="95"/>
      <c r="H113" s="95"/>
      <c r="I113" s="95"/>
      <c r="J113" s="95"/>
      <c r="K113" s="95"/>
      <c r="L113" s="95"/>
      <c r="M113" s="95"/>
      <c r="N113" s="95"/>
      <c r="O113" s="95"/>
    </row>
    <row r="114" spans="2:15">
      <c r="B114" s="95"/>
      <c r="C114" s="95"/>
      <c r="D114" s="95"/>
      <c r="E114" s="95"/>
      <c r="F114" s="95"/>
      <c r="G114" s="95"/>
      <c r="H114" s="95"/>
      <c r="I114" s="95"/>
      <c r="J114" s="95"/>
      <c r="K114" s="95"/>
      <c r="L114" s="95"/>
      <c r="M114" s="95"/>
      <c r="N114" s="95"/>
      <c r="O114" s="95"/>
    </row>
    <row r="115" spans="2:15">
      <c r="B115" s="95"/>
      <c r="C115" s="95"/>
      <c r="D115" s="95"/>
      <c r="E115" s="95"/>
      <c r="F115" s="95"/>
      <c r="G115" s="95"/>
      <c r="H115" s="95"/>
      <c r="I115" s="95"/>
      <c r="J115" s="95"/>
      <c r="K115" s="95"/>
      <c r="L115" s="95"/>
      <c r="M115" s="95"/>
      <c r="N115" s="95"/>
      <c r="O115" s="95"/>
    </row>
    <row r="116" spans="2:15">
      <c r="B116" s="95"/>
      <c r="C116" s="95"/>
      <c r="D116" s="95"/>
      <c r="E116" s="95"/>
      <c r="F116" s="95"/>
      <c r="G116" s="95"/>
      <c r="H116" s="95"/>
      <c r="I116" s="95"/>
      <c r="J116" s="95"/>
      <c r="K116" s="95"/>
      <c r="L116" s="95"/>
      <c r="M116" s="95"/>
      <c r="N116" s="95"/>
      <c r="O116" s="95"/>
    </row>
    <row r="117" spans="2:15">
      <c r="B117" s="95"/>
      <c r="C117" s="95"/>
      <c r="D117" s="95"/>
      <c r="E117" s="95"/>
      <c r="F117" s="95"/>
      <c r="G117" s="95"/>
      <c r="H117" s="95"/>
      <c r="I117" s="95"/>
      <c r="J117" s="95"/>
      <c r="K117" s="95"/>
      <c r="L117" s="95"/>
      <c r="M117" s="95"/>
      <c r="N117" s="95"/>
      <c r="O117" s="95"/>
    </row>
    <row r="118" spans="2:15">
      <c r="B118" s="95"/>
      <c r="C118" s="95"/>
      <c r="D118" s="95"/>
      <c r="E118" s="95"/>
      <c r="F118" s="95"/>
      <c r="G118" s="95"/>
      <c r="H118" s="95"/>
      <c r="I118" s="95"/>
      <c r="J118" s="95"/>
      <c r="K118" s="95"/>
      <c r="L118" s="95"/>
      <c r="M118" s="95"/>
      <c r="N118" s="95"/>
      <c r="O118" s="95"/>
    </row>
    <row r="119" spans="2:15">
      <c r="B119" s="95"/>
      <c r="C119" s="95"/>
      <c r="D119" s="95"/>
      <c r="E119" s="95"/>
      <c r="F119" s="95"/>
      <c r="G119" s="95"/>
      <c r="H119" s="95"/>
      <c r="I119" s="95"/>
      <c r="J119" s="95"/>
      <c r="K119" s="95"/>
      <c r="L119" s="95"/>
      <c r="M119" s="95"/>
      <c r="N119" s="95"/>
      <c r="O119" s="95"/>
    </row>
    <row r="120" spans="2:15">
      <c r="B120" s="95"/>
      <c r="C120" s="95"/>
      <c r="D120" s="95"/>
      <c r="E120" s="95"/>
      <c r="F120" s="95"/>
      <c r="G120" s="95"/>
      <c r="H120" s="95"/>
      <c r="I120" s="95"/>
      <c r="J120" s="95"/>
      <c r="K120" s="95"/>
      <c r="L120" s="95"/>
      <c r="M120" s="95"/>
      <c r="N120" s="95"/>
      <c r="O120" s="95"/>
    </row>
    <row r="121" spans="2:15">
      <c r="B121" s="95"/>
      <c r="C121" s="95"/>
      <c r="D121" s="95"/>
      <c r="E121" s="95"/>
      <c r="F121" s="95"/>
      <c r="G121" s="95"/>
      <c r="H121" s="95"/>
      <c r="I121" s="95"/>
      <c r="J121" s="95"/>
      <c r="K121" s="95"/>
      <c r="L121" s="95"/>
      <c r="M121" s="95"/>
      <c r="N121" s="95"/>
      <c r="O121" s="95"/>
    </row>
    <row r="122" spans="2:15">
      <c r="B122" s="95"/>
      <c r="C122" s="95"/>
      <c r="D122" s="95"/>
      <c r="E122" s="95"/>
      <c r="F122" s="95"/>
      <c r="G122" s="95"/>
      <c r="H122" s="95"/>
      <c r="I122" s="95"/>
      <c r="J122" s="95"/>
      <c r="K122" s="95"/>
      <c r="L122" s="95"/>
      <c r="M122" s="95"/>
      <c r="N122" s="95"/>
      <c r="O122" s="95"/>
    </row>
    <row r="123" spans="2:15">
      <c r="B123" s="95"/>
      <c r="C123" s="95"/>
      <c r="D123" s="95"/>
      <c r="E123" s="95"/>
      <c r="F123" s="95"/>
      <c r="G123" s="95"/>
      <c r="H123" s="95"/>
      <c r="I123" s="95"/>
      <c r="J123" s="95"/>
      <c r="K123" s="95"/>
      <c r="L123" s="95"/>
      <c r="M123" s="95"/>
      <c r="N123" s="95"/>
      <c r="O123" s="95"/>
    </row>
    <row r="124" spans="2:15">
      <c r="B124" s="95"/>
      <c r="C124" s="95"/>
      <c r="D124" s="95"/>
      <c r="E124" s="95"/>
      <c r="F124" s="95"/>
      <c r="G124" s="95"/>
      <c r="H124" s="95"/>
      <c r="I124" s="95"/>
      <c r="J124" s="95"/>
      <c r="K124" s="95"/>
      <c r="L124" s="95"/>
      <c r="M124" s="95"/>
      <c r="N124" s="95"/>
      <c r="O124" s="95"/>
    </row>
    <row r="125" spans="2:15">
      <c r="B125" s="95"/>
      <c r="C125" s="95"/>
      <c r="D125" s="95"/>
      <c r="E125" s="95"/>
      <c r="F125" s="95"/>
      <c r="G125" s="95"/>
      <c r="H125" s="95"/>
      <c r="I125" s="95"/>
      <c r="J125" s="95"/>
      <c r="K125" s="95"/>
      <c r="L125" s="95"/>
      <c r="M125" s="95"/>
      <c r="N125" s="95"/>
      <c r="O125" s="95"/>
    </row>
    <row r="126" spans="2:15">
      <c r="B126" s="95"/>
      <c r="C126" s="95"/>
      <c r="D126" s="95"/>
      <c r="E126" s="95"/>
      <c r="F126" s="95"/>
      <c r="G126" s="95"/>
      <c r="H126" s="95"/>
      <c r="I126" s="95"/>
      <c r="J126" s="95"/>
      <c r="K126" s="95"/>
      <c r="L126" s="95"/>
      <c r="M126" s="95"/>
      <c r="N126" s="95"/>
      <c r="O126" s="95"/>
    </row>
    <row r="127" spans="2:15">
      <c r="B127" s="95"/>
      <c r="C127" s="95"/>
      <c r="D127" s="95"/>
      <c r="E127" s="95"/>
      <c r="F127" s="95"/>
      <c r="G127" s="95"/>
      <c r="H127" s="95"/>
      <c r="I127" s="95"/>
      <c r="J127" s="95"/>
      <c r="K127" s="95"/>
      <c r="L127" s="95"/>
      <c r="M127" s="95"/>
      <c r="N127" s="95"/>
      <c r="O127" s="95"/>
    </row>
    <row r="128" spans="2:15">
      <c r="B128" s="95"/>
      <c r="C128" s="95"/>
      <c r="D128" s="95"/>
      <c r="E128" s="95"/>
      <c r="F128" s="95"/>
      <c r="G128" s="95"/>
      <c r="H128" s="95"/>
      <c r="I128" s="95"/>
      <c r="J128" s="95"/>
      <c r="K128" s="95"/>
      <c r="L128" s="95"/>
      <c r="M128" s="95"/>
      <c r="N128" s="95"/>
      <c r="O128" s="95"/>
    </row>
    <row r="129" spans="2:15">
      <c r="B129" s="95"/>
      <c r="C129" s="95"/>
      <c r="D129" s="95"/>
      <c r="E129" s="95"/>
      <c r="F129" s="95"/>
      <c r="G129" s="95"/>
      <c r="H129" s="95"/>
      <c r="I129" s="95"/>
      <c r="J129" s="95"/>
      <c r="K129" s="95"/>
      <c r="L129" s="95"/>
      <c r="M129" s="95"/>
      <c r="N129" s="95"/>
      <c r="O129" s="95"/>
    </row>
    <row r="130" spans="2:15">
      <c r="B130" s="95"/>
      <c r="C130" s="95"/>
      <c r="D130" s="95"/>
      <c r="E130" s="95"/>
      <c r="F130" s="95"/>
      <c r="G130" s="95"/>
      <c r="H130" s="95"/>
      <c r="I130" s="95"/>
      <c r="J130" s="95"/>
      <c r="K130" s="95"/>
      <c r="L130" s="95"/>
      <c r="M130" s="95"/>
      <c r="N130" s="95"/>
      <c r="O130" s="95"/>
    </row>
    <row r="131" spans="2:15">
      <c r="B131" s="95"/>
      <c r="C131" s="95"/>
      <c r="D131" s="95"/>
      <c r="E131" s="95"/>
      <c r="F131" s="95"/>
      <c r="G131" s="95"/>
      <c r="H131" s="95"/>
      <c r="I131" s="95"/>
      <c r="J131" s="95"/>
      <c r="K131" s="95"/>
      <c r="L131" s="95"/>
      <c r="M131" s="95"/>
      <c r="N131" s="95"/>
      <c r="O131" s="95"/>
    </row>
    <row r="132" spans="2:15">
      <c r="B132" s="95"/>
      <c r="C132" s="95"/>
      <c r="D132" s="95"/>
      <c r="E132" s="95"/>
      <c r="F132" s="95"/>
      <c r="G132" s="95"/>
      <c r="H132" s="95"/>
      <c r="I132" s="95"/>
      <c r="J132" s="95"/>
      <c r="K132" s="95"/>
      <c r="L132" s="95"/>
      <c r="M132" s="95"/>
      <c r="N132" s="95"/>
      <c r="O132" s="95"/>
    </row>
    <row r="133" spans="2:15">
      <c r="B133" s="95"/>
      <c r="C133" s="95"/>
      <c r="D133" s="95"/>
      <c r="E133" s="95"/>
      <c r="F133" s="95"/>
      <c r="G133" s="95"/>
      <c r="H133" s="95"/>
      <c r="I133" s="95"/>
      <c r="J133" s="95"/>
      <c r="K133" s="95"/>
      <c r="L133" s="95"/>
      <c r="M133" s="95"/>
      <c r="N133" s="95"/>
      <c r="O133" s="95"/>
    </row>
    <row r="134" spans="2:15">
      <c r="B134" s="95"/>
      <c r="C134" s="95"/>
      <c r="D134" s="95"/>
      <c r="E134" s="95"/>
      <c r="F134" s="95"/>
      <c r="G134" s="95"/>
      <c r="H134" s="95"/>
      <c r="I134" s="95"/>
      <c r="J134" s="95"/>
      <c r="K134" s="95"/>
      <c r="L134" s="95"/>
      <c r="M134" s="95"/>
      <c r="N134" s="95"/>
      <c r="O134" s="95"/>
    </row>
    <row r="135" spans="2:15">
      <c r="B135" s="95"/>
      <c r="C135" s="95"/>
      <c r="D135" s="95"/>
      <c r="E135" s="95"/>
      <c r="F135" s="95"/>
      <c r="G135" s="95"/>
      <c r="H135" s="95"/>
      <c r="I135" s="95"/>
      <c r="J135" s="95"/>
      <c r="K135" s="95"/>
      <c r="L135" s="95"/>
      <c r="M135" s="95"/>
      <c r="N135" s="95"/>
      <c r="O135" s="95"/>
    </row>
    <row r="136" spans="2:15">
      <c r="B136" s="95"/>
      <c r="C136" s="95"/>
      <c r="D136" s="95"/>
      <c r="E136" s="95"/>
      <c r="F136" s="95"/>
      <c r="G136" s="95"/>
      <c r="H136" s="95"/>
      <c r="I136" s="95"/>
      <c r="J136" s="95"/>
      <c r="K136" s="95"/>
      <c r="L136" s="95"/>
      <c r="M136" s="95"/>
      <c r="N136" s="95"/>
      <c r="O136" s="95"/>
    </row>
    <row r="137" spans="2:15">
      <c r="B137" s="95"/>
      <c r="C137" s="95"/>
      <c r="D137" s="95"/>
      <c r="E137" s="95"/>
      <c r="F137" s="95"/>
      <c r="G137" s="95"/>
      <c r="H137" s="95"/>
      <c r="I137" s="95"/>
      <c r="J137" s="95"/>
      <c r="K137" s="95"/>
      <c r="L137" s="95"/>
      <c r="M137" s="95"/>
      <c r="N137" s="95"/>
      <c r="O137" s="95"/>
    </row>
    <row r="138" spans="2:15">
      <c r="B138" s="95"/>
      <c r="C138" s="95"/>
      <c r="D138" s="95"/>
      <c r="E138" s="95"/>
      <c r="F138" s="95"/>
      <c r="G138" s="95"/>
      <c r="H138" s="95"/>
      <c r="I138" s="95"/>
      <c r="J138" s="95"/>
      <c r="K138" s="95"/>
      <c r="L138" s="95"/>
      <c r="M138" s="95"/>
      <c r="N138" s="95"/>
      <c r="O138" s="95"/>
    </row>
    <row r="139" spans="2:15">
      <c r="B139" s="95"/>
      <c r="C139" s="95"/>
      <c r="D139" s="95"/>
      <c r="E139" s="95"/>
      <c r="F139" s="95"/>
      <c r="G139" s="95"/>
      <c r="H139" s="95"/>
      <c r="I139" s="95"/>
      <c r="J139" s="95"/>
      <c r="K139" s="95"/>
      <c r="L139" s="95"/>
      <c r="M139" s="95"/>
      <c r="N139" s="95"/>
      <c r="O139" s="95"/>
    </row>
    <row r="140" spans="2:15">
      <c r="B140" s="95"/>
      <c r="C140" s="95"/>
      <c r="D140" s="95"/>
      <c r="E140" s="95"/>
      <c r="F140" s="95"/>
      <c r="G140" s="95"/>
      <c r="H140" s="95"/>
      <c r="I140" s="95"/>
      <c r="J140" s="95"/>
      <c r="K140" s="95"/>
      <c r="L140" s="95"/>
      <c r="M140" s="95"/>
      <c r="N140" s="95"/>
      <c r="O140" s="95"/>
    </row>
    <row r="141" spans="2:15">
      <c r="B141" s="95"/>
      <c r="C141" s="95"/>
      <c r="D141" s="95"/>
      <c r="E141" s="95"/>
      <c r="F141" s="95"/>
      <c r="G141" s="95"/>
      <c r="H141" s="95"/>
      <c r="I141" s="95"/>
      <c r="J141" s="95"/>
      <c r="K141" s="95"/>
      <c r="L141" s="95"/>
      <c r="M141" s="95"/>
      <c r="N141" s="95"/>
      <c r="O141" s="95"/>
    </row>
    <row r="142" spans="2:15">
      <c r="B142" s="95"/>
      <c r="C142" s="95"/>
      <c r="D142" s="95"/>
      <c r="E142" s="95"/>
      <c r="F142" s="95"/>
      <c r="G142" s="95"/>
      <c r="H142" s="95"/>
      <c r="I142" s="95"/>
      <c r="J142" s="95"/>
      <c r="K142" s="95"/>
      <c r="L142" s="95"/>
      <c r="M142" s="95"/>
      <c r="N142" s="95"/>
      <c r="O142" s="95"/>
    </row>
    <row r="143" spans="2:15">
      <c r="B143" s="95"/>
      <c r="C143" s="95"/>
      <c r="D143" s="95"/>
      <c r="E143" s="95"/>
      <c r="F143" s="95"/>
      <c r="G143" s="95"/>
      <c r="H143" s="95"/>
      <c r="I143" s="95"/>
      <c r="J143" s="95"/>
      <c r="K143" s="95"/>
      <c r="L143" s="95"/>
      <c r="M143" s="95"/>
      <c r="N143" s="95"/>
      <c r="O143" s="95"/>
    </row>
    <row r="144" spans="2:15">
      <c r="B144" s="95"/>
      <c r="C144" s="95"/>
      <c r="D144" s="95"/>
      <c r="E144" s="95"/>
      <c r="F144" s="95"/>
      <c r="G144" s="95"/>
      <c r="H144" s="95"/>
      <c r="I144" s="95"/>
      <c r="J144" s="95"/>
      <c r="K144" s="95"/>
      <c r="L144" s="95"/>
      <c r="M144" s="95"/>
      <c r="N144" s="95"/>
      <c r="O144" s="95"/>
    </row>
    <row r="145" spans="2:15">
      <c r="B145" s="95"/>
      <c r="C145" s="95"/>
      <c r="D145" s="95"/>
      <c r="E145" s="95"/>
      <c r="F145" s="95"/>
      <c r="G145" s="95"/>
      <c r="H145" s="95"/>
      <c r="I145" s="95"/>
      <c r="J145" s="95"/>
      <c r="K145" s="95"/>
      <c r="L145" s="95"/>
      <c r="M145" s="95"/>
      <c r="N145" s="95"/>
      <c r="O145" s="95"/>
    </row>
    <row r="146" spans="2:15">
      <c r="B146" s="95"/>
      <c r="C146" s="95"/>
      <c r="D146" s="95"/>
      <c r="E146" s="95"/>
      <c r="F146" s="95"/>
      <c r="G146" s="95"/>
      <c r="H146" s="95"/>
      <c r="I146" s="95"/>
      <c r="J146" s="95"/>
      <c r="K146" s="95"/>
      <c r="L146" s="95"/>
      <c r="M146" s="95"/>
      <c r="N146" s="95"/>
      <c r="O146" s="95"/>
    </row>
    <row r="147" spans="2:15">
      <c r="B147" s="95"/>
      <c r="C147" s="95"/>
      <c r="D147" s="95"/>
      <c r="E147" s="95"/>
      <c r="F147" s="95"/>
      <c r="G147" s="95"/>
      <c r="H147" s="95"/>
      <c r="I147" s="95"/>
      <c r="J147" s="95"/>
      <c r="K147" s="95"/>
      <c r="L147" s="95"/>
      <c r="M147" s="95"/>
      <c r="N147" s="95"/>
      <c r="O147" s="95"/>
    </row>
    <row r="148" spans="2:15">
      <c r="B148" s="95"/>
      <c r="C148" s="95"/>
      <c r="D148" s="95"/>
      <c r="E148" s="95"/>
      <c r="F148" s="95"/>
      <c r="G148" s="95"/>
      <c r="H148" s="95"/>
      <c r="I148" s="95"/>
      <c r="J148" s="95"/>
      <c r="K148" s="95"/>
      <c r="L148" s="95"/>
      <c r="M148" s="95"/>
      <c r="N148" s="95"/>
      <c r="O148" s="95"/>
    </row>
    <row r="149" spans="2:15">
      <c r="B149" s="95"/>
      <c r="C149" s="95"/>
      <c r="D149" s="95"/>
      <c r="E149" s="95"/>
      <c r="F149" s="95"/>
      <c r="G149" s="95"/>
      <c r="H149" s="95"/>
      <c r="I149" s="95"/>
      <c r="J149" s="95"/>
      <c r="K149" s="95"/>
      <c r="L149" s="95"/>
      <c r="M149" s="95"/>
      <c r="N149" s="95"/>
      <c r="O149" s="95"/>
    </row>
    <row r="150" spans="2:15">
      <c r="B150" s="95"/>
      <c r="C150" s="95"/>
      <c r="D150" s="95"/>
      <c r="E150" s="95"/>
      <c r="F150" s="95"/>
      <c r="G150" s="95"/>
      <c r="H150" s="95"/>
      <c r="I150" s="95"/>
      <c r="J150" s="95"/>
      <c r="K150" s="95"/>
      <c r="L150" s="95"/>
      <c r="M150" s="95"/>
      <c r="N150" s="95"/>
      <c r="O150" s="95"/>
    </row>
    <row r="151" spans="2:15">
      <c r="B151" s="95"/>
      <c r="C151" s="95"/>
      <c r="D151" s="95"/>
      <c r="E151" s="95"/>
      <c r="F151" s="95"/>
      <c r="G151" s="95"/>
      <c r="H151" s="95"/>
      <c r="I151" s="95"/>
      <c r="J151" s="95"/>
      <c r="K151" s="95"/>
      <c r="L151" s="95"/>
      <c r="M151" s="95"/>
      <c r="N151" s="95"/>
      <c r="O151" s="95"/>
    </row>
    <row r="152" spans="2:15">
      <c r="B152" s="95"/>
      <c r="C152" s="95"/>
      <c r="D152" s="95"/>
      <c r="E152" s="95"/>
      <c r="F152" s="95"/>
      <c r="G152" s="95"/>
      <c r="H152" s="95"/>
      <c r="I152" s="95"/>
      <c r="J152" s="95"/>
      <c r="K152" s="95"/>
      <c r="L152" s="95"/>
      <c r="M152" s="95"/>
      <c r="N152" s="95"/>
      <c r="O152" s="95"/>
    </row>
    <row r="153" spans="2:15">
      <c r="B153" s="95"/>
      <c r="C153" s="95"/>
      <c r="D153" s="95"/>
      <c r="E153" s="95"/>
      <c r="F153" s="95"/>
      <c r="G153" s="95"/>
      <c r="H153" s="95"/>
      <c r="I153" s="95"/>
      <c r="J153" s="95"/>
      <c r="K153" s="95"/>
      <c r="L153" s="95"/>
      <c r="M153" s="95"/>
      <c r="N153" s="95"/>
      <c r="O153" s="95"/>
    </row>
    <row r="154" spans="2:15">
      <c r="B154" s="95"/>
      <c r="C154" s="95"/>
      <c r="D154" s="95"/>
      <c r="E154" s="95"/>
      <c r="F154" s="95"/>
      <c r="G154" s="95"/>
      <c r="H154" s="95"/>
      <c r="I154" s="95"/>
      <c r="J154" s="95"/>
      <c r="K154" s="95"/>
      <c r="L154" s="95"/>
      <c r="M154" s="95"/>
      <c r="N154" s="95"/>
      <c r="O154" s="95"/>
    </row>
    <row r="155" spans="2:15">
      <c r="B155" s="95"/>
      <c r="C155" s="95"/>
      <c r="D155" s="95"/>
      <c r="E155" s="95"/>
      <c r="F155" s="95"/>
      <c r="G155" s="95"/>
      <c r="H155" s="95"/>
      <c r="I155" s="95"/>
      <c r="J155" s="95"/>
      <c r="K155" s="95"/>
      <c r="L155" s="95"/>
      <c r="M155" s="95"/>
      <c r="N155" s="95"/>
      <c r="O155" s="95"/>
    </row>
    <row r="156" spans="2:15">
      <c r="B156" s="95"/>
      <c r="C156" s="95"/>
      <c r="D156" s="95"/>
      <c r="E156" s="95"/>
      <c r="F156" s="95"/>
      <c r="G156" s="95"/>
      <c r="H156" s="95"/>
      <c r="I156" s="95"/>
      <c r="J156" s="95"/>
      <c r="K156" s="95"/>
      <c r="L156" s="95"/>
      <c r="M156" s="95"/>
      <c r="N156" s="95"/>
      <c r="O156" s="95"/>
    </row>
    <row r="157" spans="2:15">
      <c r="B157" s="95"/>
      <c r="C157" s="95"/>
      <c r="D157" s="95"/>
      <c r="E157" s="95"/>
      <c r="F157" s="95"/>
      <c r="G157" s="95"/>
      <c r="H157" s="95"/>
      <c r="I157" s="95"/>
      <c r="J157" s="95"/>
      <c r="K157" s="95"/>
      <c r="L157" s="95"/>
      <c r="M157" s="95"/>
      <c r="N157" s="95"/>
      <c r="O157" s="95"/>
    </row>
    <row r="158" spans="2:15">
      <c r="B158" s="95"/>
      <c r="C158" s="95"/>
      <c r="D158" s="95"/>
      <c r="E158" s="95"/>
      <c r="F158" s="95"/>
      <c r="G158" s="95"/>
      <c r="H158" s="95"/>
      <c r="I158" s="95"/>
      <c r="J158" s="95"/>
      <c r="K158" s="95"/>
      <c r="L158" s="95"/>
      <c r="M158" s="95"/>
      <c r="N158" s="95"/>
      <c r="O158" s="95"/>
    </row>
    <row r="159" spans="2:15">
      <c r="B159" s="95"/>
      <c r="C159" s="95"/>
      <c r="D159" s="95"/>
      <c r="E159" s="95"/>
      <c r="F159" s="95"/>
      <c r="G159" s="95"/>
      <c r="H159" s="95"/>
      <c r="I159" s="95"/>
      <c r="J159" s="95"/>
      <c r="K159" s="95"/>
      <c r="L159" s="95"/>
      <c r="M159" s="95"/>
      <c r="N159" s="95"/>
      <c r="O159" s="95"/>
    </row>
    <row r="160" spans="2:15">
      <c r="B160" s="95"/>
      <c r="C160" s="95"/>
      <c r="D160" s="95"/>
      <c r="E160" s="95"/>
      <c r="F160" s="95"/>
      <c r="G160" s="95"/>
      <c r="H160" s="95"/>
      <c r="I160" s="95"/>
      <c r="J160" s="95"/>
      <c r="K160" s="95"/>
      <c r="L160" s="95"/>
      <c r="M160" s="95"/>
      <c r="N160" s="95"/>
      <c r="O160" s="95"/>
    </row>
    <row r="161" spans="2:15">
      <c r="B161" s="95"/>
      <c r="C161" s="95"/>
      <c r="D161" s="95"/>
      <c r="E161" s="95"/>
      <c r="F161" s="95"/>
      <c r="G161" s="95"/>
      <c r="H161" s="95"/>
      <c r="I161" s="95"/>
      <c r="J161" s="95"/>
      <c r="K161" s="95"/>
      <c r="L161" s="95"/>
      <c r="M161" s="95"/>
      <c r="N161" s="95"/>
      <c r="O161" s="95"/>
    </row>
    <row r="162" spans="2:15">
      <c r="B162" s="95"/>
      <c r="C162" s="95"/>
      <c r="D162" s="95"/>
      <c r="E162" s="95"/>
      <c r="F162" s="95"/>
      <c r="G162" s="95"/>
      <c r="H162" s="95"/>
      <c r="I162" s="95"/>
      <c r="J162" s="95"/>
      <c r="K162" s="95"/>
      <c r="L162" s="95"/>
      <c r="M162" s="95"/>
      <c r="N162" s="95"/>
      <c r="O162" s="95"/>
    </row>
    <row r="163" spans="2:15">
      <c r="B163" s="95"/>
      <c r="C163" s="95"/>
      <c r="D163" s="95"/>
      <c r="E163" s="95"/>
      <c r="F163" s="95"/>
      <c r="G163" s="95"/>
      <c r="H163" s="95"/>
      <c r="I163" s="95"/>
      <c r="J163" s="95"/>
      <c r="K163" s="95"/>
      <c r="L163" s="95"/>
      <c r="M163" s="95"/>
      <c r="N163" s="95"/>
      <c r="O163" s="95"/>
    </row>
    <row r="164" spans="2:15">
      <c r="B164" s="95"/>
      <c r="C164" s="95"/>
      <c r="D164" s="95"/>
      <c r="E164" s="95"/>
      <c r="F164" s="95"/>
      <c r="G164" s="95"/>
      <c r="H164" s="95"/>
      <c r="I164" s="95"/>
      <c r="J164" s="95"/>
      <c r="K164" s="95"/>
      <c r="L164" s="95"/>
      <c r="M164" s="95"/>
      <c r="N164" s="95"/>
      <c r="O164" s="95"/>
    </row>
    <row r="165" spans="2:15">
      <c r="B165" s="95"/>
      <c r="C165" s="95"/>
      <c r="D165" s="95"/>
      <c r="E165" s="95"/>
      <c r="F165" s="95"/>
      <c r="G165" s="95"/>
      <c r="H165" s="95"/>
      <c r="I165" s="95"/>
      <c r="J165" s="95"/>
      <c r="K165" s="95"/>
      <c r="L165" s="95"/>
      <c r="M165" s="95"/>
      <c r="N165" s="95"/>
      <c r="O165" s="95"/>
    </row>
    <row r="166" spans="2:15">
      <c r="B166" s="95"/>
      <c r="C166" s="95"/>
      <c r="D166" s="95"/>
      <c r="E166" s="95"/>
      <c r="F166" s="95"/>
      <c r="G166" s="95"/>
      <c r="H166" s="95"/>
      <c r="I166" s="95"/>
      <c r="J166" s="95"/>
      <c r="K166" s="95"/>
      <c r="L166" s="95"/>
      <c r="M166" s="95"/>
      <c r="N166" s="95"/>
      <c r="O166" s="95"/>
    </row>
    <row r="167" spans="2:15">
      <c r="B167" s="95"/>
      <c r="C167" s="95"/>
      <c r="D167" s="95"/>
      <c r="E167" s="95"/>
      <c r="F167" s="95"/>
      <c r="G167" s="95"/>
      <c r="H167" s="95"/>
      <c r="I167" s="95"/>
      <c r="J167" s="95"/>
      <c r="K167" s="95"/>
      <c r="L167" s="95"/>
      <c r="M167" s="95"/>
      <c r="N167" s="95"/>
      <c r="O167" s="95"/>
    </row>
    <row r="168" spans="2:15">
      <c r="B168" s="95"/>
      <c r="C168" s="95"/>
      <c r="D168" s="95"/>
      <c r="E168" s="95"/>
      <c r="F168" s="95"/>
      <c r="G168" s="95"/>
      <c r="H168" s="95"/>
      <c r="I168" s="95"/>
      <c r="J168" s="95"/>
      <c r="K168" s="95"/>
      <c r="L168" s="95"/>
      <c r="M168" s="95"/>
      <c r="N168" s="95"/>
      <c r="O168" s="95"/>
    </row>
    <row r="169" spans="2:15">
      <c r="B169" s="95"/>
      <c r="C169" s="95"/>
      <c r="D169" s="95"/>
      <c r="E169" s="95"/>
      <c r="F169" s="95"/>
      <c r="G169" s="95"/>
      <c r="H169" s="95"/>
      <c r="I169" s="95"/>
      <c r="J169" s="95"/>
      <c r="K169" s="95"/>
      <c r="L169" s="95"/>
      <c r="M169" s="95"/>
      <c r="N169" s="95"/>
      <c r="O169" s="95"/>
    </row>
    <row r="170" spans="2:15">
      <c r="B170" s="95"/>
      <c r="C170" s="95"/>
      <c r="D170" s="95"/>
      <c r="E170" s="95"/>
      <c r="F170" s="95"/>
      <c r="G170" s="95"/>
      <c r="H170" s="95"/>
      <c r="I170" s="95"/>
      <c r="J170" s="95"/>
      <c r="K170" s="95"/>
      <c r="L170" s="95"/>
      <c r="M170" s="95"/>
      <c r="N170" s="95"/>
      <c r="O170" s="95"/>
    </row>
    <row r="171" spans="2:15">
      <c r="B171" s="95"/>
      <c r="C171" s="95"/>
      <c r="D171" s="95"/>
      <c r="E171" s="95"/>
      <c r="F171" s="95"/>
      <c r="G171" s="95"/>
      <c r="H171" s="95"/>
      <c r="I171" s="95"/>
      <c r="J171" s="95"/>
      <c r="K171" s="95"/>
      <c r="L171" s="95"/>
      <c r="M171" s="95"/>
      <c r="N171" s="95"/>
      <c r="O171" s="95"/>
    </row>
    <row r="172" spans="2:15">
      <c r="B172" s="95"/>
      <c r="C172" s="95"/>
      <c r="D172" s="95"/>
      <c r="E172" s="95"/>
      <c r="F172" s="95"/>
      <c r="G172" s="95"/>
      <c r="H172" s="95"/>
      <c r="I172" s="95"/>
      <c r="J172" s="95"/>
      <c r="K172" s="95"/>
      <c r="L172" s="95"/>
      <c r="M172" s="95"/>
      <c r="N172" s="95"/>
      <c r="O172" s="95"/>
    </row>
    <row r="173" spans="2:15">
      <c r="B173" s="95"/>
      <c r="C173" s="95"/>
      <c r="D173" s="95"/>
      <c r="E173" s="95"/>
      <c r="F173" s="95"/>
      <c r="G173" s="95"/>
      <c r="H173" s="95"/>
      <c r="I173" s="95"/>
      <c r="J173" s="95"/>
      <c r="K173" s="95"/>
      <c r="L173" s="95"/>
      <c r="M173" s="95"/>
      <c r="N173" s="95"/>
      <c r="O173" s="95"/>
    </row>
    <row r="174" spans="2:15">
      <c r="B174" s="95"/>
      <c r="C174" s="95"/>
      <c r="D174" s="95"/>
      <c r="E174" s="95"/>
      <c r="F174" s="95"/>
      <c r="G174" s="95"/>
      <c r="H174" s="95"/>
      <c r="I174" s="95"/>
      <c r="J174" s="95"/>
      <c r="K174" s="95"/>
      <c r="L174" s="95"/>
      <c r="M174" s="95"/>
      <c r="N174" s="95"/>
      <c r="O174" s="95"/>
    </row>
    <row r="175" spans="2:15">
      <c r="B175" s="95"/>
      <c r="C175" s="95"/>
      <c r="D175" s="95"/>
      <c r="E175" s="95"/>
      <c r="F175" s="95"/>
      <c r="G175" s="95"/>
      <c r="H175" s="95"/>
      <c r="I175" s="95"/>
      <c r="J175" s="95"/>
      <c r="K175" s="95"/>
      <c r="L175" s="95"/>
      <c r="M175" s="95"/>
      <c r="N175" s="95"/>
      <c r="O175" s="95"/>
    </row>
    <row r="176" spans="2:15">
      <c r="B176" s="95"/>
      <c r="C176" s="95"/>
      <c r="D176" s="95"/>
      <c r="E176" s="95"/>
      <c r="F176" s="95"/>
      <c r="G176" s="95"/>
      <c r="H176" s="95"/>
      <c r="I176" s="95"/>
      <c r="J176" s="95"/>
      <c r="K176" s="95"/>
      <c r="L176" s="95"/>
      <c r="M176" s="95"/>
      <c r="N176" s="95"/>
      <c r="O176" s="95"/>
    </row>
    <row r="177" spans="2:15">
      <c r="B177" s="95"/>
      <c r="C177" s="95"/>
      <c r="D177" s="95"/>
      <c r="E177" s="95"/>
      <c r="F177" s="95"/>
      <c r="G177" s="95"/>
      <c r="H177" s="95"/>
      <c r="I177" s="95"/>
      <c r="J177" s="95"/>
      <c r="K177" s="95"/>
      <c r="L177" s="95"/>
      <c r="M177" s="95"/>
      <c r="N177" s="95"/>
      <c r="O177" s="95"/>
    </row>
    <row r="178" spans="2:15">
      <c r="B178" s="95"/>
      <c r="C178" s="95"/>
      <c r="D178" s="95"/>
      <c r="E178" s="95"/>
      <c r="F178" s="95"/>
      <c r="G178" s="95"/>
      <c r="H178" s="95"/>
      <c r="I178" s="95"/>
      <c r="J178" s="95"/>
      <c r="K178" s="95"/>
      <c r="L178" s="95"/>
      <c r="M178" s="95"/>
      <c r="N178" s="95"/>
      <c r="O178" s="95"/>
    </row>
    <row r="179" spans="2:15">
      <c r="B179" s="95"/>
      <c r="C179" s="95"/>
      <c r="D179" s="95"/>
      <c r="E179" s="95"/>
      <c r="F179" s="95"/>
      <c r="G179" s="95"/>
      <c r="H179" s="95"/>
      <c r="I179" s="95"/>
      <c r="J179" s="95"/>
      <c r="K179" s="95"/>
      <c r="L179" s="95"/>
      <c r="M179" s="95"/>
      <c r="N179" s="95"/>
      <c r="O179" s="95"/>
    </row>
    <row r="180" spans="2:15">
      <c r="B180" s="95"/>
      <c r="C180" s="95"/>
      <c r="D180" s="95"/>
      <c r="E180" s="95"/>
      <c r="F180" s="95"/>
      <c r="G180" s="95"/>
      <c r="H180" s="95"/>
      <c r="I180" s="95"/>
      <c r="J180" s="95"/>
      <c r="K180" s="95"/>
      <c r="L180" s="95"/>
      <c r="M180" s="95"/>
      <c r="N180" s="95"/>
      <c r="O180" s="95"/>
    </row>
    <row r="181" spans="2:15">
      <c r="B181" s="95"/>
      <c r="C181" s="95"/>
      <c r="D181" s="95"/>
      <c r="E181" s="95"/>
      <c r="F181" s="95"/>
      <c r="G181" s="95"/>
      <c r="H181" s="95"/>
      <c r="I181" s="95"/>
      <c r="J181" s="95"/>
      <c r="K181" s="95"/>
      <c r="L181" s="95"/>
      <c r="M181" s="95"/>
      <c r="N181" s="95"/>
      <c r="O181" s="95"/>
    </row>
    <row r="182" spans="2:15">
      <c r="B182" s="95"/>
      <c r="C182" s="95"/>
      <c r="D182" s="95"/>
      <c r="E182" s="95"/>
      <c r="F182" s="95"/>
      <c r="G182" s="95"/>
      <c r="H182" s="95"/>
      <c r="I182" s="95"/>
      <c r="J182" s="95"/>
      <c r="K182" s="95"/>
      <c r="L182" s="95"/>
      <c r="M182" s="95"/>
      <c r="N182" s="95"/>
      <c r="O182" s="95"/>
    </row>
    <row r="183" spans="2:15">
      <c r="B183" s="95"/>
      <c r="C183" s="95"/>
      <c r="D183" s="95"/>
      <c r="E183" s="95"/>
      <c r="F183" s="95"/>
      <c r="G183" s="95"/>
      <c r="H183" s="95"/>
      <c r="I183" s="95"/>
      <c r="J183" s="95"/>
      <c r="K183" s="95"/>
      <c r="L183" s="95"/>
      <c r="M183" s="95"/>
      <c r="N183" s="95"/>
      <c r="O183" s="95"/>
    </row>
    <row r="184" spans="2:15">
      <c r="B184" s="95"/>
      <c r="C184" s="95"/>
      <c r="D184" s="95"/>
      <c r="E184" s="95"/>
      <c r="F184" s="95"/>
      <c r="G184" s="95"/>
      <c r="H184" s="95"/>
      <c r="I184" s="95"/>
      <c r="J184" s="95"/>
      <c r="K184" s="95"/>
      <c r="L184" s="95"/>
      <c r="M184" s="95"/>
      <c r="N184" s="95"/>
      <c r="O184" s="95"/>
    </row>
    <row r="185" spans="2:15">
      <c r="B185" s="95"/>
      <c r="C185" s="95"/>
      <c r="D185" s="95"/>
      <c r="E185" s="95"/>
      <c r="F185" s="95"/>
      <c r="G185" s="95"/>
      <c r="H185" s="95"/>
      <c r="I185" s="95"/>
      <c r="J185" s="95"/>
      <c r="K185" s="95"/>
      <c r="L185" s="95"/>
      <c r="M185" s="95"/>
      <c r="N185" s="95"/>
      <c r="O185" s="95"/>
    </row>
    <row r="186" spans="2:15">
      <c r="B186" s="95"/>
      <c r="C186" s="95"/>
      <c r="D186" s="95"/>
      <c r="E186" s="95"/>
      <c r="F186" s="95"/>
      <c r="G186" s="95"/>
      <c r="H186" s="95"/>
      <c r="I186" s="95"/>
      <c r="J186" s="95"/>
      <c r="K186" s="95"/>
      <c r="L186" s="95"/>
      <c r="M186" s="95"/>
      <c r="N186" s="95"/>
      <c r="O186" s="95"/>
    </row>
    <row r="187" spans="2:15">
      <c r="B187" s="95"/>
      <c r="C187" s="95"/>
      <c r="D187" s="95"/>
      <c r="E187" s="95"/>
      <c r="F187" s="95"/>
      <c r="G187" s="95"/>
      <c r="H187" s="95"/>
      <c r="I187" s="95"/>
      <c r="J187" s="95"/>
      <c r="K187" s="95"/>
      <c r="L187" s="95"/>
      <c r="M187" s="95"/>
      <c r="N187" s="95"/>
      <c r="O187" s="95"/>
    </row>
    <row r="188" spans="2:15">
      <c r="B188" s="95"/>
      <c r="C188" s="95"/>
      <c r="D188" s="95"/>
      <c r="E188" s="95"/>
      <c r="F188" s="95"/>
      <c r="G188" s="95"/>
      <c r="H188" s="95"/>
      <c r="I188" s="95"/>
      <c r="J188" s="95"/>
      <c r="K188" s="95"/>
      <c r="L188" s="95"/>
      <c r="M188" s="95"/>
      <c r="N188" s="95"/>
      <c r="O188" s="95"/>
    </row>
    <row r="189" spans="2:15">
      <c r="B189" s="95"/>
      <c r="C189" s="95"/>
      <c r="D189" s="95"/>
      <c r="E189" s="95"/>
      <c r="F189" s="95"/>
      <c r="G189" s="95"/>
      <c r="H189" s="95"/>
      <c r="I189" s="95"/>
      <c r="J189" s="95"/>
      <c r="K189" s="95"/>
      <c r="L189" s="95"/>
      <c r="M189" s="95"/>
      <c r="N189" s="95"/>
      <c r="O189" s="95"/>
    </row>
    <row r="190" spans="2:15">
      <c r="B190" s="95"/>
      <c r="C190" s="95"/>
      <c r="D190" s="95"/>
      <c r="E190" s="95"/>
      <c r="F190" s="95"/>
      <c r="G190" s="95"/>
      <c r="H190" s="95"/>
      <c r="I190" s="95"/>
      <c r="J190" s="95"/>
      <c r="K190" s="95"/>
      <c r="L190" s="95"/>
      <c r="M190" s="95"/>
      <c r="N190" s="95"/>
      <c r="O190" s="95"/>
    </row>
    <row r="191" spans="2:15">
      <c r="B191" s="95"/>
      <c r="C191" s="95"/>
      <c r="D191" s="95"/>
      <c r="E191" s="95"/>
      <c r="F191" s="95"/>
      <c r="G191" s="95"/>
      <c r="H191" s="95"/>
      <c r="I191" s="95"/>
      <c r="J191" s="95"/>
      <c r="K191" s="95"/>
      <c r="L191" s="95"/>
      <c r="M191" s="95"/>
      <c r="N191" s="95"/>
      <c r="O191" s="95"/>
    </row>
    <row r="192" spans="2:15">
      <c r="B192" s="95"/>
      <c r="C192" s="95"/>
      <c r="D192" s="95"/>
      <c r="E192" s="95"/>
      <c r="F192" s="95"/>
      <c r="G192" s="95"/>
      <c r="H192" s="95"/>
      <c r="I192" s="95"/>
      <c r="J192" s="95"/>
      <c r="K192" s="95"/>
      <c r="L192" s="95"/>
      <c r="M192" s="95"/>
      <c r="N192" s="95"/>
      <c r="O192" s="95"/>
    </row>
    <row r="193" spans="2:15">
      <c r="B193" s="95"/>
      <c r="C193" s="95"/>
      <c r="D193" s="95"/>
      <c r="E193" s="95"/>
      <c r="F193" s="95"/>
      <c r="G193" s="95"/>
      <c r="H193" s="95"/>
      <c r="I193" s="95"/>
      <c r="J193" s="95"/>
      <c r="K193" s="95"/>
      <c r="L193" s="95"/>
      <c r="M193" s="95"/>
      <c r="N193" s="95"/>
      <c r="O193" s="95"/>
    </row>
    <row r="194" spans="2:15">
      <c r="B194" s="95"/>
      <c r="C194" s="95"/>
      <c r="D194" s="95"/>
      <c r="E194" s="95"/>
      <c r="F194" s="95"/>
      <c r="G194" s="95"/>
      <c r="H194" s="95"/>
      <c r="I194" s="95"/>
      <c r="J194" s="95"/>
      <c r="K194" s="95"/>
      <c r="L194" s="95"/>
      <c r="M194" s="95"/>
      <c r="N194" s="95"/>
      <c r="O194" s="95"/>
    </row>
    <row r="195" spans="2:15">
      <c r="B195" s="95"/>
      <c r="C195" s="95"/>
      <c r="D195" s="95"/>
      <c r="E195" s="95"/>
      <c r="F195" s="95"/>
      <c r="G195" s="95"/>
      <c r="H195" s="95"/>
      <c r="I195" s="95"/>
      <c r="J195" s="95"/>
      <c r="K195" s="95"/>
      <c r="L195" s="95"/>
      <c r="M195" s="95"/>
      <c r="N195" s="95"/>
      <c r="O195" s="95"/>
    </row>
    <row r="196" spans="2:15">
      <c r="B196" s="95"/>
      <c r="C196" s="95"/>
      <c r="D196" s="95"/>
      <c r="E196" s="95"/>
      <c r="F196" s="95"/>
      <c r="G196" s="95"/>
      <c r="H196" s="95"/>
      <c r="I196" s="95"/>
      <c r="J196" s="95"/>
      <c r="K196" s="95"/>
      <c r="L196" s="95"/>
      <c r="M196" s="95"/>
      <c r="N196" s="95"/>
      <c r="O196" s="95"/>
    </row>
    <row r="197" spans="2:15">
      <c r="B197" s="95"/>
      <c r="C197" s="95"/>
      <c r="D197" s="95"/>
      <c r="E197" s="95"/>
      <c r="F197" s="95"/>
      <c r="G197" s="95"/>
      <c r="H197" s="95"/>
      <c r="I197" s="95"/>
      <c r="J197" s="95"/>
      <c r="K197" s="95"/>
      <c r="L197" s="95"/>
      <c r="M197" s="95"/>
      <c r="N197" s="95"/>
      <c r="O197" s="95"/>
    </row>
    <row r="198" spans="2:15">
      <c r="B198" s="95"/>
      <c r="C198" s="95"/>
      <c r="D198" s="95"/>
      <c r="E198" s="95"/>
      <c r="F198" s="95"/>
      <c r="G198" s="95"/>
      <c r="H198" s="95"/>
      <c r="I198" s="95"/>
      <c r="J198" s="95"/>
      <c r="K198" s="95"/>
      <c r="L198" s="95"/>
      <c r="M198" s="95"/>
      <c r="N198" s="95"/>
      <c r="O198" s="95"/>
    </row>
    <row r="199" spans="2:15">
      <c r="B199" s="95"/>
      <c r="C199" s="95"/>
      <c r="D199" s="95"/>
      <c r="E199" s="95"/>
      <c r="F199" s="95"/>
      <c r="G199" s="95"/>
      <c r="H199" s="95"/>
      <c r="I199" s="95"/>
      <c r="J199" s="95"/>
      <c r="K199" s="95"/>
      <c r="L199" s="95"/>
      <c r="M199" s="95"/>
      <c r="N199" s="95"/>
      <c r="O199" s="95"/>
    </row>
    <row r="200" spans="2:15">
      <c r="B200" s="95"/>
      <c r="C200" s="95"/>
      <c r="D200" s="95"/>
      <c r="E200" s="95"/>
      <c r="F200" s="95"/>
      <c r="G200" s="95"/>
      <c r="H200" s="95"/>
      <c r="I200" s="95"/>
      <c r="J200" s="95"/>
      <c r="K200" s="95"/>
      <c r="L200" s="95"/>
      <c r="M200" s="95"/>
      <c r="N200" s="95"/>
      <c r="O200" s="95"/>
    </row>
    <row r="201" spans="2:15">
      <c r="B201" s="95"/>
      <c r="C201" s="95"/>
      <c r="D201" s="95"/>
      <c r="E201" s="95"/>
      <c r="F201" s="95"/>
      <c r="G201" s="95"/>
      <c r="H201" s="95"/>
      <c r="I201" s="95"/>
      <c r="J201" s="95"/>
      <c r="K201" s="95"/>
      <c r="L201" s="95"/>
      <c r="M201" s="95"/>
      <c r="N201" s="95"/>
      <c r="O201" s="95"/>
    </row>
    <row r="202" spans="2:15">
      <c r="B202" s="95"/>
      <c r="C202" s="95"/>
      <c r="D202" s="95"/>
      <c r="E202" s="95"/>
      <c r="F202" s="95"/>
      <c r="G202" s="95"/>
      <c r="H202" s="95"/>
      <c r="I202" s="95"/>
      <c r="J202" s="95"/>
      <c r="K202" s="95"/>
      <c r="L202" s="95"/>
      <c r="M202" s="95"/>
      <c r="N202" s="95"/>
      <c r="O202" s="95"/>
    </row>
    <row r="203" spans="2:15">
      <c r="B203" s="95"/>
      <c r="C203" s="95"/>
      <c r="D203" s="95"/>
      <c r="E203" s="95"/>
      <c r="F203" s="95"/>
      <c r="G203" s="95"/>
      <c r="H203" s="95"/>
      <c r="I203" s="95"/>
      <c r="J203" s="95"/>
      <c r="K203" s="95"/>
      <c r="L203" s="95"/>
      <c r="M203" s="95"/>
      <c r="N203" s="95"/>
      <c r="O203" s="95"/>
    </row>
    <row r="204" spans="2:15">
      <c r="B204" s="95"/>
      <c r="C204" s="95"/>
      <c r="D204" s="95"/>
      <c r="E204" s="95"/>
      <c r="F204" s="95"/>
      <c r="G204" s="95"/>
      <c r="H204" s="95"/>
      <c r="I204" s="95"/>
      <c r="J204" s="95"/>
      <c r="K204" s="95"/>
      <c r="L204" s="95"/>
      <c r="M204" s="95"/>
      <c r="N204" s="95"/>
      <c r="O204" s="95"/>
    </row>
    <row r="205" spans="2:15">
      <c r="B205" s="95"/>
      <c r="C205" s="95"/>
      <c r="D205" s="95"/>
      <c r="E205" s="95"/>
      <c r="F205" s="95"/>
      <c r="G205" s="95"/>
      <c r="H205" s="95"/>
      <c r="I205" s="95"/>
      <c r="J205" s="95"/>
      <c r="K205" s="95"/>
      <c r="L205" s="95"/>
      <c r="M205" s="95"/>
      <c r="N205" s="95"/>
      <c r="O205" s="95"/>
    </row>
    <row r="206" spans="2:15">
      <c r="B206" s="95"/>
      <c r="C206" s="95"/>
      <c r="D206" s="95"/>
      <c r="E206" s="95"/>
      <c r="F206" s="95"/>
      <c r="G206" s="95"/>
      <c r="H206" s="95"/>
      <c r="I206" s="95"/>
      <c r="J206" s="95"/>
      <c r="K206" s="95"/>
      <c r="L206" s="95"/>
      <c r="M206" s="95"/>
      <c r="N206" s="95"/>
      <c r="O206" s="95"/>
    </row>
    <row r="207" spans="2:15">
      <c r="B207" s="95"/>
      <c r="C207" s="95"/>
      <c r="D207" s="95"/>
      <c r="E207" s="95"/>
      <c r="F207" s="95"/>
      <c r="G207" s="95"/>
      <c r="H207" s="95"/>
      <c r="I207" s="95"/>
      <c r="J207" s="95"/>
      <c r="K207" s="95"/>
      <c r="L207" s="95"/>
      <c r="M207" s="95"/>
      <c r="N207" s="95"/>
      <c r="O207" s="95"/>
    </row>
    <row r="208" spans="2:15">
      <c r="B208" s="95"/>
      <c r="C208" s="95"/>
      <c r="D208" s="95"/>
      <c r="E208" s="95"/>
      <c r="F208" s="95"/>
      <c r="G208" s="95"/>
      <c r="H208" s="95"/>
      <c r="I208" s="95"/>
      <c r="J208" s="95"/>
      <c r="K208" s="95"/>
      <c r="L208" s="95"/>
      <c r="M208" s="95"/>
      <c r="N208" s="95"/>
      <c r="O208" s="95"/>
    </row>
    <row r="209" spans="2:15">
      <c r="B209" s="95"/>
      <c r="C209" s="95"/>
      <c r="D209" s="95"/>
      <c r="E209" s="95"/>
      <c r="F209" s="95"/>
      <c r="G209" s="95"/>
      <c r="H209" s="95"/>
      <c r="I209" s="95"/>
      <c r="J209" s="95"/>
      <c r="K209" s="95"/>
      <c r="L209" s="95"/>
      <c r="M209" s="95"/>
      <c r="N209" s="95"/>
      <c r="O209" s="95"/>
    </row>
    <row r="210" spans="2:15">
      <c r="B210" s="95"/>
      <c r="C210" s="95"/>
      <c r="D210" s="95"/>
      <c r="E210" s="95"/>
      <c r="F210" s="95"/>
      <c r="G210" s="95"/>
      <c r="H210" s="95"/>
      <c r="I210" s="95"/>
      <c r="J210" s="95"/>
      <c r="K210" s="95"/>
      <c r="L210" s="95"/>
      <c r="M210" s="95"/>
      <c r="N210" s="95"/>
      <c r="O210" s="95"/>
    </row>
    <row r="211" spans="2:15">
      <c r="B211" s="95"/>
      <c r="C211" s="95"/>
      <c r="D211" s="95"/>
      <c r="E211" s="95"/>
      <c r="F211" s="95"/>
      <c r="G211" s="95"/>
      <c r="H211" s="95"/>
      <c r="I211" s="95"/>
      <c r="J211" s="95"/>
      <c r="K211" s="95"/>
      <c r="L211" s="95"/>
      <c r="M211" s="95"/>
      <c r="N211" s="95"/>
      <c r="O211" s="95"/>
    </row>
    <row r="212" spans="2:15">
      <c r="B212" s="95"/>
      <c r="C212" s="95"/>
      <c r="D212" s="95"/>
      <c r="E212" s="95"/>
      <c r="F212" s="95"/>
      <c r="G212" s="95"/>
      <c r="H212" s="95"/>
      <c r="I212" s="95"/>
      <c r="J212" s="95"/>
      <c r="K212" s="95"/>
      <c r="L212" s="95"/>
      <c r="M212" s="95"/>
      <c r="N212" s="95"/>
      <c r="O212" s="95"/>
    </row>
    <row r="213" spans="2:15">
      <c r="B213" s="95"/>
      <c r="C213" s="95"/>
      <c r="D213" s="95"/>
      <c r="E213" s="95"/>
      <c r="F213" s="95"/>
      <c r="G213" s="95"/>
      <c r="H213" s="95"/>
      <c r="I213" s="95"/>
      <c r="J213" s="95"/>
      <c r="K213" s="95"/>
      <c r="L213" s="95"/>
      <c r="M213" s="95"/>
      <c r="N213" s="95"/>
      <c r="O213" s="95"/>
    </row>
    <row r="214" spans="2:15">
      <c r="B214" s="95"/>
      <c r="C214" s="95"/>
      <c r="D214" s="95"/>
      <c r="E214" s="95"/>
      <c r="F214" s="95"/>
      <c r="G214" s="95"/>
      <c r="H214" s="95"/>
      <c r="I214" s="95"/>
      <c r="J214" s="95"/>
      <c r="K214" s="95"/>
      <c r="L214" s="95"/>
      <c r="M214" s="95"/>
      <c r="N214" s="95"/>
      <c r="O214" s="95"/>
    </row>
    <row r="215" spans="2:15">
      <c r="B215" s="95"/>
      <c r="C215" s="95"/>
      <c r="D215" s="95"/>
      <c r="E215" s="95"/>
      <c r="F215" s="95"/>
      <c r="G215" s="95"/>
      <c r="H215" s="95"/>
      <c r="I215" s="95"/>
      <c r="J215" s="95"/>
      <c r="K215" s="95"/>
      <c r="L215" s="95"/>
      <c r="M215" s="95"/>
      <c r="N215" s="95"/>
      <c r="O215" s="95"/>
    </row>
    <row r="216" spans="2:15">
      <c r="B216" s="95"/>
      <c r="C216" s="95"/>
      <c r="D216" s="95"/>
      <c r="E216" s="95"/>
      <c r="F216" s="95"/>
      <c r="G216" s="95"/>
      <c r="H216" s="95"/>
      <c r="I216" s="95"/>
      <c r="J216" s="95"/>
      <c r="K216" s="95"/>
      <c r="L216" s="95"/>
      <c r="M216" s="95"/>
      <c r="N216" s="95"/>
      <c r="O216" s="95"/>
    </row>
    <row r="217" spans="2:15">
      <c r="B217" s="95"/>
      <c r="C217" s="95"/>
      <c r="D217" s="95"/>
      <c r="E217" s="95"/>
      <c r="F217" s="95"/>
      <c r="G217" s="95"/>
      <c r="H217" s="95"/>
      <c r="I217" s="95"/>
      <c r="J217" s="95"/>
      <c r="K217" s="95"/>
      <c r="L217" s="95"/>
      <c r="M217" s="95"/>
      <c r="N217" s="95"/>
      <c r="O217" s="95"/>
    </row>
    <row r="218" spans="2:15">
      <c r="B218" s="95"/>
      <c r="C218" s="95"/>
      <c r="D218" s="95"/>
      <c r="E218" s="95"/>
      <c r="F218" s="95"/>
      <c r="G218" s="95"/>
      <c r="H218" s="95"/>
      <c r="I218" s="95"/>
      <c r="J218" s="95"/>
      <c r="K218" s="95"/>
      <c r="L218" s="95"/>
      <c r="M218" s="95"/>
      <c r="N218" s="95"/>
      <c r="O218" s="95"/>
    </row>
    <row r="219" spans="2:15">
      <c r="B219" s="95"/>
      <c r="C219" s="95"/>
      <c r="D219" s="95"/>
      <c r="E219" s="95"/>
      <c r="F219" s="95"/>
      <c r="G219" s="95"/>
      <c r="H219" s="95"/>
      <c r="I219" s="95"/>
      <c r="J219" s="95"/>
      <c r="K219" s="95"/>
      <c r="L219" s="95"/>
      <c r="M219" s="95"/>
      <c r="N219" s="95"/>
      <c r="O219" s="95"/>
    </row>
    <row r="220" spans="2:15">
      <c r="B220" s="95"/>
      <c r="C220" s="95"/>
      <c r="D220" s="95"/>
      <c r="E220" s="95"/>
      <c r="F220" s="95"/>
      <c r="G220" s="95"/>
      <c r="H220" s="95"/>
      <c r="I220" s="95"/>
      <c r="J220" s="95"/>
      <c r="K220" s="95"/>
      <c r="L220" s="95"/>
      <c r="M220" s="95"/>
      <c r="N220" s="95"/>
      <c r="O220" s="95"/>
    </row>
    <row r="221" spans="2:15">
      <c r="B221" s="95"/>
      <c r="C221" s="95"/>
      <c r="D221" s="95"/>
      <c r="E221" s="95"/>
      <c r="F221" s="95"/>
      <c r="G221" s="95"/>
      <c r="H221" s="95"/>
      <c r="I221" s="95"/>
      <c r="J221" s="95"/>
      <c r="K221" s="95"/>
      <c r="L221" s="95"/>
      <c r="M221" s="95"/>
      <c r="N221" s="95"/>
      <c r="O221" s="95"/>
    </row>
    <row r="222" spans="2:15">
      <c r="B222" s="95"/>
      <c r="C222" s="95"/>
      <c r="D222" s="95"/>
      <c r="E222" s="95"/>
      <c r="F222" s="95"/>
      <c r="G222" s="95"/>
      <c r="H222" s="95"/>
      <c r="I222" s="95"/>
      <c r="J222" s="95"/>
      <c r="K222" s="95"/>
      <c r="L222" s="95"/>
      <c r="M222" s="95"/>
      <c r="N222" s="95"/>
      <c r="O222" s="95"/>
    </row>
    <row r="223" spans="2:15">
      <c r="B223" s="95"/>
      <c r="C223" s="95"/>
      <c r="D223" s="95"/>
      <c r="E223" s="95"/>
      <c r="F223" s="95"/>
      <c r="G223" s="95"/>
      <c r="H223" s="95"/>
      <c r="I223" s="95"/>
      <c r="J223" s="95"/>
      <c r="K223" s="95"/>
      <c r="L223" s="95"/>
      <c r="M223" s="95"/>
      <c r="N223" s="95"/>
      <c r="O223" s="95"/>
    </row>
    <row r="224" spans="2:15">
      <c r="B224" s="95"/>
      <c r="C224" s="95"/>
      <c r="D224" s="95"/>
      <c r="E224" s="95"/>
      <c r="F224" s="95"/>
      <c r="G224" s="95"/>
      <c r="H224" s="95"/>
      <c r="I224" s="95"/>
      <c r="J224" s="95"/>
      <c r="K224" s="95"/>
      <c r="L224" s="95"/>
      <c r="M224" s="95"/>
      <c r="N224" s="95"/>
      <c r="O224" s="95"/>
    </row>
    <row r="225" spans="2:15">
      <c r="B225" s="95"/>
      <c r="C225" s="95"/>
      <c r="D225" s="95"/>
      <c r="E225" s="95"/>
      <c r="F225" s="95"/>
      <c r="G225" s="95"/>
      <c r="H225" s="95"/>
      <c r="I225" s="95"/>
      <c r="J225" s="95"/>
      <c r="K225" s="95"/>
      <c r="L225" s="95"/>
      <c r="M225" s="95"/>
      <c r="N225" s="95"/>
      <c r="O225" s="95"/>
    </row>
    <row r="226" spans="2:15">
      <c r="B226" s="95"/>
      <c r="C226" s="95"/>
      <c r="D226" s="95"/>
      <c r="E226" s="95"/>
      <c r="F226" s="95"/>
      <c r="G226" s="95"/>
      <c r="H226" s="95"/>
      <c r="I226" s="95"/>
      <c r="J226" s="95"/>
      <c r="K226" s="95"/>
      <c r="L226" s="95"/>
      <c r="M226" s="95"/>
      <c r="N226" s="95"/>
      <c r="O226" s="95"/>
    </row>
    <row r="227" spans="2:15">
      <c r="B227" s="95"/>
      <c r="C227" s="95"/>
      <c r="D227" s="95"/>
      <c r="E227" s="95"/>
      <c r="F227" s="95"/>
      <c r="G227" s="95"/>
      <c r="H227" s="95"/>
      <c r="I227" s="95"/>
      <c r="J227" s="95"/>
      <c r="K227" s="95"/>
      <c r="L227" s="95"/>
      <c r="M227" s="95"/>
      <c r="N227" s="95"/>
      <c r="O227" s="95"/>
    </row>
    <row r="228" spans="2:15">
      <c r="B228" s="95"/>
      <c r="C228" s="95"/>
      <c r="D228" s="95"/>
      <c r="E228" s="95"/>
      <c r="F228" s="95"/>
      <c r="G228" s="95"/>
      <c r="H228" s="95"/>
      <c r="I228" s="95"/>
      <c r="J228" s="95"/>
      <c r="K228" s="95"/>
      <c r="L228" s="95"/>
      <c r="M228" s="95"/>
      <c r="N228" s="95"/>
      <c r="O228" s="95"/>
    </row>
    <row r="229" spans="2:15">
      <c r="B229" s="95"/>
      <c r="C229" s="95"/>
      <c r="D229" s="95"/>
      <c r="E229" s="95"/>
      <c r="F229" s="95"/>
      <c r="G229" s="95"/>
      <c r="H229" s="95"/>
      <c r="I229" s="95"/>
      <c r="J229" s="95"/>
      <c r="K229" s="95"/>
      <c r="L229" s="95"/>
      <c r="M229" s="95"/>
      <c r="N229" s="95"/>
      <c r="O229" s="95"/>
    </row>
    <row r="230" spans="2:15">
      <c r="B230" s="95"/>
      <c r="C230" s="95"/>
      <c r="D230" s="95"/>
      <c r="E230" s="95"/>
      <c r="F230" s="95"/>
      <c r="G230" s="95"/>
      <c r="H230" s="95"/>
      <c r="I230" s="95"/>
      <c r="J230" s="95"/>
      <c r="K230" s="95"/>
      <c r="L230" s="95"/>
      <c r="M230" s="95"/>
      <c r="N230" s="95"/>
      <c r="O230" s="95"/>
    </row>
    <row r="231" spans="2:15">
      <c r="B231" s="95"/>
      <c r="C231" s="95"/>
      <c r="D231" s="95"/>
      <c r="E231" s="95"/>
      <c r="F231" s="95"/>
      <c r="G231" s="95"/>
      <c r="H231" s="95"/>
      <c r="I231" s="95"/>
      <c r="J231" s="95"/>
      <c r="K231" s="95"/>
      <c r="L231" s="95"/>
      <c r="M231" s="95"/>
      <c r="N231" s="95"/>
      <c r="O231" s="95"/>
    </row>
    <row r="232" spans="2:15">
      <c r="B232" s="95"/>
      <c r="C232" s="95"/>
      <c r="D232" s="95"/>
      <c r="E232" s="95"/>
      <c r="F232" s="95"/>
      <c r="G232" s="95"/>
      <c r="H232" s="95"/>
      <c r="I232" s="95"/>
      <c r="J232" s="95"/>
      <c r="K232" s="95"/>
      <c r="L232" s="95"/>
      <c r="M232" s="95"/>
      <c r="N232" s="95"/>
      <c r="O232" s="95"/>
    </row>
    <row r="233" spans="2:15">
      <c r="B233" s="95"/>
      <c r="C233" s="95"/>
      <c r="D233" s="95"/>
      <c r="E233" s="95"/>
      <c r="F233" s="95"/>
      <c r="G233" s="95"/>
      <c r="H233" s="95"/>
      <c r="I233" s="95"/>
      <c r="J233" s="95"/>
      <c r="K233" s="95"/>
      <c r="L233" s="95"/>
      <c r="M233" s="95"/>
      <c r="N233" s="95"/>
      <c r="O233" s="95"/>
    </row>
    <row r="234" spans="2:15">
      <c r="B234" s="95"/>
      <c r="C234" s="95"/>
      <c r="D234" s="95"/>
      <c r="E234" s="95"/>
      <c r="F234" s="95"/>
      <c r="G234" s="95"/>
      <c r="H234" s="95"/>
      <c r="I234" s="95"/>
      <c r="J234" s="95"/>
      <c r="K234" s="95"/>
      <c r="L234" s="95"/>
      <c r="M234" s="95"/>
      <c r="N234" s="95"/>
      <c r="O234" s="95"/>
    </row>
    <row r="235" spans="2:15">
      <c r="B235" s="95"/>
      <c r="C235" s="95"/>
      <c r="D235" s="95"/>
      <c r="E235" s="95"/>
      <c r="F235" s="95"/>
      <c r="G235" s="95"/>
      <c r="H235" s="95"/>
      <c r="I235" s="95"/>
      <c r="J235" s="95"/>
      <c r="K235" s="95"/>
      <c r="L235" s="95"/>
      <c r="M235" s="95"/>
      <c r="N235" s="95"/>
      <c r="O235" s="95"/>
    </row>
    <row r="236" spans="2:15">
      <c r="B236" s="95"/>
      <c r="C236" s="95"/>
      <c r="D236" s="95"/>
      <c r="E236" s="95"/>
      <c r="F236" s="95"/>
      <c r="G236" s="95"/>
      <c r="H236" s="95"/>
      <c r="I236" s="95"/>
      <c r="J236" s="95"/>
      <c r="K236" s="95"/>
      <c r="L236" s="95"/>
      <c r="M236" s="95"/>
      <c r="N236" s="95"/>
      <c r="O236" s="95"/>
    </row>
    <row r="237" spans="2:15">
      <c r="B237" s="95"/>
      <c r="C237" s="95"/>
      <c r="D237" s="95"/>
      <c r="E237" s="95"/>
      <c r="F237" s="95"/>
      <c r="G237" s="95"/>
      <c r="H237" s="95"/>
      <c r="I237" s="95"/>
      <c r="J237" s="95"/>
      <c r="K237" s="95"/>
      <c r="L237" s="95"/>
      <c r="M237" s="95"/>
      <c r="N237" s="95"/>
      <c r="O237" s="95"/>
    </row>
    <row r="238" spans="2:15">
      <c r="B238" s="95"/>
      <c r="C238" s="95"/>
      <c r="D238" s="95"/>
      <c r="E238" s="95"/>
      <c r="F238" s="95"/>
      <c r="G238" s="95"/>
      <c r="H238" s="95"/>
      <c r="I238" s="95"/>
      <c r="J238" s="95"/>
      <c r="K238" s="95"/>
      <c r="L238" s="95"/>
      <c r="M238" s="95"/>
      <c r="N238" s="95"/>
      <c r="O238" s="95"/>
    </row>
    <row r="239" spans="2:15">
      <c r="B239" s="95"/>
      <c r="C239" s="95"/>
      <c r="D239" s="95"/>
      <c r="E239" s="95"/>
      <c r="F239" s="95"/>
      <c r="G239" s="95"/>
      <c r="H239" s="95"/>
      <c r="I239" s="95"/>
      <c r="J239" s="95"/>
      <c r="K239" s="95"/>
      <c r="L239" s="95"/>
      <c r="M239" s="95"/>
      <c r="N239" s="95"/>
      <c r="O239" s="95"/>
    </row>
    <row r="240" spans="2:15">
      <c r="B240" s="95"/>
      <c r="C240" s="95"/>
      <c r="D240" s="95"/>
      <c r="E240" s="95"/>
      <c r="F240" s="95"/>
      <c r="G240" s="95"/>
      <c r="H240" s="95"/>
      <c r="I240" s="95"/>
      <c r="J240" s="95"/>
      <c r="K240" s="95"/>
      <c r="L240" s="95"/>
      <c r="M240" s="95"/>
      <c r="N240" s="95"/>
      <c r="O240" s="95"/>
    </row>
    <row r="241" spans="2:15">
      <c r="B241" s="95"/>
      <c r="C241" s="95"/>
      <c r="D241" s="95"/>
      <c r="E241" s="95"/>
      <c r="F241" s="95"/>
      <c r="G241" s="95"/>
      <c r="H241" s="95"/>
      <c r="I241" s="95"/>
      <c r="J241" s="95"/>
      <c r="K241" s="95"/>
      <c r="L241" s="95"/>
      <c r="M241" s="95"/>
      <c r="N241" s="95"/>
      <c r="O241" s="95"/>
    </row>
    <row r="242" spans="2:15">
      <c r="B242" s="95"/>
      <c r="C242" s="95"/>
      <c r="D242" s="95"/>
      <c r="E242" s="95"/>
      <c r="F242" s="95"/>
      <c r="G242" s="95"/>
      <c r="H242" s="95"/>
      <c r="I242" s="95"/>
      <c r="J242" s="95"/>
      <c r="K242" s="95"/>
      <c r="L242" s="95"/>
      <c r="M242" s="95"/>
      <c r="N242" s="95"/>
      <c r="O242" s="95"/>
    </row>
    <row r="243" spans="2:15">
      <c r="B243" s="95"/>
      <c r="C243" s="95"/>
      <c r="D243" s="95"/>
      <c r="E243" s="95"/>
      <c r="F243" s="95"/>
      <c r="G243" s="95"/>
      <c r="H243" s="95"/>
      <c r="I243" s="95"/>
      <c r="J243" s="95"/>
      <c r="K243" s="95"/>
      <c r="L243" s="95"/>
      <c r="M243" s="95"/>
      <c r="N243" s="95"/>
      <c r="O243" s="95"/>
    </row>
    <row r="244" spans="2:15">
      <c r="B244" s="95"/>
      <c r="C244" s="95"/>
      <c r="D244" s="95"/>
      <c r="E244" s="95"/>
      <c r="F244" s="95"/>
      <c r="G244" s="95"/>
      <c r="H244" s="95"/>
      <c r="I244" s="95"/>
      <c r="J244" s="95"/>
      <c r="K244" s="95"/>
      <c r="L244" s="95"/>
      <c r="M244" s="95"/>
      <c r="N244" s="95"/>
      <c r="O244" s="95"/>
    </row>
    <row r="245" spans="2:15">
      <c r="B245" s="95"/>
      <c r="C245" s="95"/>
      <c r="D245" s="95"/>
      <c r="E245" s="95"/>
      <c r="F245" s="95"/>
      <c r="G245" s="95"/>
      <c r="H245" s="95"/>
      <c r="I245" s="95"/>
      <c r="J245" s="95"/>
      <c r="K245" s="95"/>
      <c r="L245" s="95"/>
      <c r="M245" s="95"/>
      <c r="N245" s="95"/>
      <c r="O245" s="95"/>
    </row>
    <row r="333" spans="3:3">
      <c r="C333" s="93">
        <v>0</v>
      </c>
    </row>
  </sheetData>
  <customSheetViews>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3"/>
    </customSheetView>
  </customSheetViews>
  <mergeCells count="47">
    <mergeCell ref="B101:M101"/>
    <mergeCell ref="B95:M95"/>
    <mergeCell ref="B92:M92"/>
    <mergeCell ref="B81:M81"/>
    <mergeCell ref="B56:M56"/>
    <mergeCell ref="B84:M84"/>
    <mergeCell ref="B87:M87"/>
    <mergeCell ref="B88:M88"/>
    <mergeCell ref="B91:M91"/>
    <mergeCell ref="B96:M96"/>
    <mergeCell ref="B99:M99"/>
    <mergeCell ref="B66:K66"/>
    <mergeCell ref="B80:K80"/>
    <mergeCell ref="B77:K77"/>
    <mergeCell ref="B76:M76"/>
    <mergeCell ref="B78:M78"/>
    <mergeCell ref="B3:T3"/>
    <mergeCell ref="B27:K27"/>
    <mergeCell ref="B15:M15"/>
    <mergeCell ref="B16:M16"/>
    <mergeCell ref="B10:M10"/>
    <mergeCell ref="B11:M11"/>
    <mergeCell ref="B12:M12"/>
    <mergeCell ref="B22:M22"/>
    <mergeCell ref="B23:M23"/>
    <mergeCell ref="B38:M38"/>
    <mergeCell ref="B39:M39"/>
    <mergeCell ref="B32:M32"/>
    <mergeCell ref="B4:M4"/>
    <mergeCell ref="B5:M5"/>
    <mergeCell ref="B6:M6"/>
    <mergeCell ref="B105:M105"/>
    <mergeCell ref="B33:M33"/>
    <mergeCell ref="B59:M59"/>
    <mergeCell ref="B68:M68"/>
    <mergeCell ref="B70:M70"/>
    <mergeCell ref="B72:M72"/>
    <mergeCell ref="B75:M75"/>
    <mergeCell ref="B47:M47"/>
    <mergeCell ref="B48:M48"/>
    <mergeCell ref="B51:M51"/>
    <mergeCell ref="B52:M52"/>
    <mergeCell ref="B55:M55"/>
    <mergeCell ref="B40:D40"/>
    <mergeCell ref="B35:M35"/>
    <mergeCell ref="B41:D41"/>
    <mergeCell ref="B64:K64"/>
  </mergeCells>
  <hyperlinks>
    <hyperlink ref="M9" location="INDICE!A1" display="Índice" xr:uid="{0E052B38-A208-423D-B5A2-4FD9E04C18EA}"/>
  </hyperlinks>
  <pageMargins left="0.7" right="0.7" top="0.75" bottom="0.75" header="0.3" footer="0.3"/>
  <pageSetup scale="66" orientation="portrait"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P922"/>
  <sheetViews>
    <sheetView showGridLines="0" tabSelected="1" zoomScale="70" zoomScaleNormal="70" zoomScaleSheetLayoutView="100" workbookViewId="0">
      <pane ySplit="7" topLeftCell="A8" activePane="bottomLeft" state="frozen"/>
      <selection activeCell="I956" sqref="I956"/>
      <selection pane="bottomLeft"/>
    </sheetView>
  </sheetViews>
  <sheetFormatPr baseColWidth="10" defaultColWidth="9.33203125" defaultRowHeight="16.8"/>
  <cols>
    <col min="1" max="1" width="3.109375" style="167" customWidth="1"/>
    <col min="2" max="2" width="80.44140625" style="167" customWidth="1"/>
    <col min="3" max="3" width="20.33203125" style="167" customWidth="1"/>
    <col min="4" max="4" width="19.33203125" style="167" customWidth="1"/>
    <col min="5" max="5" width="17.44140625" style="167" bestFit="1" customWidth="1"/>
    <col min="6" max="6" width="17.33203125" style="167" customWidth="1"/>
    <col min="7" max="7" width="17.88671875" style="167" customWidth="1"/>
    <col min="8" max="8" width="19.6640625" style="167" customWidth="1"/>
    <col min="9" max="9" width="20.88671875" style="169" customWidth="1"/>
    <col min="10" max="10" width="19.44140625" style="167" bestFit="1" customWidth="1"/>
    <col min="11" max="11" width="22.6640625" style="167" bestFit="1" customWidth="1"/>
    <col min="12" max="12" width="24.44140625" style="167" bestFit="1" customWidth="1"/>
    <col min="13" max="13" width="15.6640625" style="167" customWidth="1"/>
    <col min="14" max="14" width="14.88671875" style="167" bestFit="1" customWidth="1"/>
    <col min="15" max="16384" width="9.33203125" style="167"/>
  </cols>
  <sheetData>
    <row r="1" spans="2:16" s="73" customFormat="1" ht="10.199999999999999" customHeight="1"/>
    <row r="2" spans="2:16" s="73" customFormat="1" ht="18">
      <c r="B2" s="502"/>
      <c r="C2" s="502"/>
      <c r="D2" s="502"/>
      <c r="E2" s="502"/>
      <c r="F2" s="502"/>
      <c r="G2" s="502"/>
      <c r="H2" s="502"/>
      <c r="I2" s="502"/>
      <c r="J2" s="502"/>
      <c r="K2" s="502"/>
      <c r="L2" s="502"/>
      <c r="M2" s="502"/>
      <c r="N2" s="502"/>
      <c r="O2" s="502"/>
      <c r="P2" s="502"/>
    </row>
    <row r="3" spans="2:16" s="73" customFormat="1" ht="18">
      <c r="B3" s="748"/>
      <c r="C3" s="748"/>
      <c r="D3" s="748"/>
      <c r="E3" s="748"/>
      <c r="F3" s="748"/>
      <c r="G3" s="748"/>
      <c r="H3" s="748"/>
      <c r="I3" s="748"/>
      <c r="J3" s="748"/>
      <c r="K3" s="748"/>
      <c r="L3" s="748"/>
      <c r="M3" s="748"/>
    </row>
    <row r="4" spans="2:16" s="73" customFormat="1" ht="18">
      <c r="B4" s="748"/>
      <c r="C4" s="748"/>
      <c r="D4" s="748"/>
      <c r="E4" s="748"/>
      <c r="F4" s="748"/>
      <c r="G4" s="748"/>
      <c r="H4" s="748"/>
      <c r="I4" s="748"/>
      <c r="J4" s="748"/>
      <c r="K4" s="748"/>
      <c r="L4" s="748"/>
      <c r="M4" s="748"/>
    </row>
    <row r="5" spans="2:16" s="73" customFormat="1" ht="18">
      <c r="B5" s="748"/>
      <c r="C5" s="748"/>
      <c r="D5" s="748"/>
      <c r="E5" s="748"/>
      <c r="F5" s="748"/>
      <c r="G5" s="748"/>
      <c r="H5" s="748"/>
      <c r="I5" s="748"/>
      <c r="J5" s="748"/>
      <c r="K5" s="748"/>
      <c r="L5" s="748"/>
      <c r="M5" s="748"/>
    </row>
    <row r="6" spans="2:16" s="73" customFormat="1" ht="18">
      <c r="B6" s="748"/>
      <c r="C6" s="748"/>
      <c r="D6" s="748"/>
      <c r="E6" s="748"/>
      <c r="F6" s="748"/>
      <c r="G6" s="748"/>
      <c r="H6" s="748"/>
      <c r="I6" s="748"/>
      <c r="J6" s="748"/>
      <c r="K6" s="748"/>
      <c r="L6" s="748"/>
      <c r="M6" s="748"/>
    </row>
    <row r="7" spans="2:16" s="73" customFormat="1" ht="20.399999999999999" customHeight="1">
      <c r="B7" s="666"/>
      <c r="C7" s="666"/>
      <c r="D7" s="666"/>
      <c r="E7" s="666"/>
      <c r="F7" s="666"/>
      <c r="G7" s="666"/>
      <c r="H7" s="666"/>
      <c r="I7" s="666"/>
      <c r="J7" s="666"/>
      <c r="K7" s="666"/>
      <c r="L7" s="666"/>
      <c r="M7" s="666"/>
      <c r="N7" s="666"/>
      <c r="O7" s="666"/>
      <c r="P7" s="666"/>
    </row>
    <row r="8" spans="2:16">
      <c r="K8" s="105" t="s">
        <v>603</v>
      </c>
    </row>
    <row r="9" spans="2:16" s="389" customFormat="1" ht="18">
      <c r="B9" s="390" t="s">
        <v>406</v>
      </c>
      <c r="I9" s="391"/>
    </row>
    <row r="11" spans="2:16">
      <c r="B11" s="168" t="s">
        <v>248</v>
      </c>
    </row>
    <row r="12" spans="2:16" ht="39.6" customHeight="1">
      <c r="B12" s="740" t="s">
        <v>930</v>
      </c>
      <c r="C12" s="740"/>
      <c r="D12" s="740"/>
      <c r="E12" s="740"/>
      <c r="F12" s="740"/>
      <c r="G12" s="740"/>
      <c r="H12" s="740"/>
      <c r="I12" s="740"/>
      <c r="J12" s="740"/>
      <c r="K12" s="740"/>
    </row>
    <row r="13" spans="2:16">
      <c r="B13" s="168"/>
    </row>
    <row r="14" spans="2:16" s="170" customFormat="1" ht="28.2" customHeight="1">
      <c r="B14" s="171"/>
      <c r="C14" s="172">
        <v>45107</v>
      </c>
      <c r="D14" s="172">
        <v>44926</v>
      </c>
      <c r="E14" s="167"/>
      <c r="F14" s="167"/>
      <c r="G14" s="167"/>
      <c r="I14" s="173"/>
    </row>
    <row r="15" spans="2:16" ht="26.4" customHeight="1">
      <c r="B15" s="396" t="s">
        <v>656</v>
      </c>
      <c r="C15" s="394">
        <v>7258.03</v>
      </c>
      <c r="D15" s="394">
        <v>7322.9</v>
      </c>
    </row>
    <row r="16" spans="2:16" ht="26.4" customHeight="1">
      <c r="B16" s="396" t="s">
        <v>657</v>
      </c>
      <c r="C16" s="394">
        <v>7262.6</v>
      </c>
      <c r="D16" s="394">
        <v>7339.62</v>
      </c>
    </row>
    <row r="17" spans="2:12">
      <c r="D17" s="174"/>
    </row>
    <row r="18" spans="2:12">
      <c r="D18" s="174"/>
      <c r="E18" s="174"/>
    </row>
    <row r="19" spans="2:12">
      <c r="B19" s="168" t="s">
        <v>249</v>
      </c>
      <c r="C19" s="175"/>
    </row>
    <row r="20" spans="2:12" ht="16.2" customHeight="1">
      <c r="B20" s="761" t="s">
        <v>451</v>
      </c>
      <c r="C20" s="761"/>
      <c r="D20" s="761"/>
      <c r="E20" s="761"/>
      <c r="F20" s="761"/>
      <c r="G20" s="761"/>
      <c r="H20" s="761"/>
    </row>
    <row r="21" spans="2:12" ht="16.2" customHeight="1">
      <c r="B21" s="271"/>
      <c r="C21" s="271"/>
      <c r="D21" s="271"/>
      <c r="E21" s="271"/>
      <c r="F21" s="271"/>
      <c r="G21" s="271"/>
      <c r="H21" s="271"/>
    </row>
    <row r="22" spans="2:12" ht="17.399999999999999" customHeight="1">
      <c r="B22" s="166"/>
      <c r="C22" s="166"/>
      <c r="I22" s="167"/>
    </row>
    <row r="23" spans="2:12" s="176" customFormat="1" ht="36" customHeight="1">
      <c r="B23" s="752" t="s">
        <v>250</v>
      </c>
      <c r="C23" s="752" t="s">
        <v>654</v>
      </c>
      <c r="D23" s="752" t="s">
        <v>655</v>
      </c>
      <c r="E23" s="752" t="s">
        <v>931</v>
      </c>
      <c r="F23" s="752" t="s">
        <v>932</v>
      </c>
      <c r="G23" s="752" t="s">
        <v>839</v>
      </c>
      <c r="H23" s="752" t="s">
        <v>838</v>
      </c>
      <c r="J23" s="177"/>
    </row>
    <row r="24" spans="2:12" ht="15.6" customHeight="1">
      <c r="B24" s="753"/>
      <c r="C24" s="753"/>
      <c r="D24" s="753"/>
      <c r="E24" s="753"/>
      <c r="F24" s="753"/>
      <c r="G24" s="753"/>
      <c r="H24" s="753"/>
      <c r="I24" s="167"/>
      <c r="J24" s="169"/>
    </row>
    <row r="25" spans="2:12" ht="18.600000000000001" customHeight="1">
      <c r="B25" s="206" t="s">
        <v>3</v>
      </c>
      <c r="C25" s="206"/>
      <c r="D25" s="206"/>
      <c r="E25" s="206"/>
      <c r="F25" s="206"/>
      <c r="G25" s="206"/>
      <c r="H25" s="397"/>
      <c r="I25" s="167"/>
    </row>
    <row r="26" spans="2:12" ht="18.600000000000001" customHeight="1">
      <c r="B26" s="206" t="s">
        <v>4</v>
      </c>
      <c r="C26" s="206"/>
      <c r="D26" s="206"/>
      <c r="E26" s="206"/>
      <c r="F26" s="206"/>
      <c r="G26" s="206"/>
      <c r="H26" s="397"/>
      <c r="I26" s="167"/>
    </row>
    <row r="27" spans="2:12">
      <c r="B27" s="179" t="s">
        <v>191</v>
      </c>
      <c r="C27" s="179"/>
      <c r="D27" s="179"/>
      <c r="E27" s="179"/>
      <c r="F27" s="179"/>
      <c r="G27" s="179"/>
      <c r="H27" s="180"/>
      <c r="I27" s="167"/>
    </row>
    <row r="28" spans="2:12">
      <c r="B28" s="181" t="s">
        <v>12</v>
      </c>
      <c r="C28" s="182" t="s">
        <v>0</v>
      </c>
      <c r="D28" s="660">
        <v>678310.89019996009</v>
      </c>
      <c r="E28" s="183">
        <v>7258.03</v>
      </c>
      <c r="F28" s="184">
        <v>4923200790.398016</v>
      </c>
      <c r="G28" s="183">
        <v>7322.9</v>
      </c>
      <c r="H28" s="184">
        <v>961645804.19596207</v>
      </c>
      <c r="I28" s="659">
        <v>678310.89019996009</v>
      </c>
      <c r="J28" s="659">
        <v>0</v>
      </c>
      <c r="K28" s="185"/>
      <c r="L28" s="185"/>
    </row>
    <row r="29" spans="2:12">
      <c r="B29" s="179" t="s">
        <v>125</v>
      </c>
      <c r="C29" s="179"/>
      <c r="D29" s="186"/>
      <c r="E29" s="187"/>
      <c r="F29" s="179"/>
      <c r="G29" s="187"/>
      <c r="H29" s="180"/>
      <c r="I29" s="167"/>
    </row>
    <row r="30" spans="2:12">
      <c r="B30" s="181" t="s">
        <v>551</v>
      </c>
      <c r="C30" s="182" t="s">
        <v>0</v>
      </c>
      <c r="D30" s="660">
        <v>7000</v>
      </c>
      <c r="E30" s="183">
        <v>7258.03</v>
      </c>
      <c r="F30" s="184">
        <v>50806210</v>
      </c>
      <c r="G30" s="183">
        <v>7322.9</v>
      </c>
      <c r="H30" s="184">
        <v>109843500</v>
      </c>
      <c r="I30" s="167"/>
      <c r="J30" s="185"/>
      <c r="K30" s="185"/>
    </row>
    <row r="31" spans="2:12">
      <c r="B31" s="181" t="s">
        <v>253</v>
      </c>
      <c r="C31" s="182" t="s">
        <v>0</v>
      </c>
      <c r="D31" s="660">
        <v>0</v>
      </c>
      <c r="E31" s="183">
        <v>7258.03</v>
      </c>
      <c r="F31" s="184">
        <v>0</v>
      </c>
      <c r="G31" s="183">
        <v>7322.9</v>
      </c>
      <c r="H31" s="184">
        <v>0</v>
      </c>
      <c r="I31" s="167"/>
      <c r="J31" s="185"/>
      <c r="K31" s="185"/>
    </row>
    <row r="32" spans="2:12">
      <c r="B32" s="181" t="s">
        <v>514</v>
      </c>
      <c r="C32" s="182" t="s">
        <v>0</v>
      </c>
      <c r="D32" s="660">
        <v>251000</v>
      </c>
      <c r="E32" s="183">
        <v>7258.03</v>
      </c>
      <c r="F32" s="184">
        <v>1821765530</v>
      </c>
      <c r="G32" s="183">
        <v>7322.9</v>
      </c>
      <c r="H32" s="184">
        <v>2943805800</v>
      </c>
      <c r="I32" s="167"/>
      <c r="J32" s="185"/>
      <c r="K32" s="185"/>
    </row>
    <row r="33" spans="2:11">
      <c r="B33" s="181" t="s">
        <v>379</v>
      </c>
      <c r="C33" s="182" t="s">
        <v>0</v>
      </c>
      <c r="D33" s="660">
        <v>3000</v>
      </c>
      <c r="E33" s="183">
        <v>7258.03</v>
      </c>
      <c r="F33" s="184">
        <v>21774090</v>
      </c>
      <c r="G33" s="183">
        <v>7322.9</v>
      </c>
      <c r="H33" s="184">
        <v>21968700</v>
      </c>
      <c r="I33" s="167"/>
      <c r="J33" s="185"/>
      <c r="K33" s="185"/>
    </row>
    <row r="34" spans="2:11">
      <c r="B34" s="181" t="s">
        <v>577</v>
      </c>
      <c r="C34" s="182" t="s">
        <v>0</v>
      </c>
      <c r="D34" s="660">
        <v>1977911.1600000006</v>
      </c>
      <c r="E34" s="183">
        <v>7258.03</v>
      </c>
      <c r="F34" s="184">
        <v>14355738536.614803</v>
      </c>
      <c r="G34" s="183">
        <v>7322.9</v>
      </c>
      <c r="H34" s="184">
        <v>15607886995.74</v>
      </c>
      <c r="I34" s="167"/>
      <c r="J34" s="185"/>
      <c r="K34" s="185"/>
    </row>
    <row r="35" spans="2:11">
      <c r="B35" s="181" t="s">
        <v>198</v>
      </c>
      <c r="C35" s="182" t="s">
        <v>0</v>
      </c>
      <c r="D35" s="660">
        <v>-1937192.8029999998</v>
      </c>
      <c r="E35" s="183">
        <v>7258.03</v>
      </c>
      <c r="F35" s="184">
        <v>-14060203479.958088</v>
      </c>
      <c r="G35" s="183">
        <v>7339.62</v>
      </c>
      <c r="H35" s="184">
        <v>-15060812103.050999</v>
      </c>
      <c r="I35" s="167"/>
      <c r="J35" s="185"/>
      <c r="K35" s="185"/>
    </row>
    <row r="36" spans="2:11">
      <c r="B36" s="181" t="s">
        <v>840</v>
      </c>
      <c r="C36" s="182" t="s">
        <v>0</v>
      </c>
      <c r="D36" s="660">
        <v>0</v>
      </c>
      <c r="E36" s="183">
        <v>7258.03</v>
      </c>
      <c r="F36" s="184">
        <v>0</v>
      </c>
      <c r="G36" s="183">
        <v>7339.62</v>
      </c>
      <c r="H36" s="600">
        <v>424342283.17000002</v>
      </c>
      <c r="I36" s="205"/>
      <c r="J36" s="185"/>
      <c r="K36" s="185"/>
    </row>
    <row r="37" spans="2:11">
      <c r="B37" s="181" t="s">
        <v>659</v>
      </c>
      <c r="C37" s="182" t="s">
        <v>0</v>
      </c>
      <c r="D37" s="660">
        <v>6550000</v>
      </c>
      <c r="E37" s="183">
        <v>7258.03</v>
      </c>
      <c r="F37" s="184">
        <v>47540096500</v>
      </c>
      <c r="G37" s="183">
        <v>7322.9</v>
      </c>
      <c r="H37" s="184">
        <v>68674156200</v>
      </c>
      <c r="I37" s="167"/>
      <c r="J37" s="185"/>
      <c r="K37" s="185"/>
    </row>
    <row r="38" spans="2:11">
      <c r="B38" s="181" t="s">
        <v>658</v>
      </c>
      <c r="C38" s="182" t="s">
        <v>0</v>
      </c>
      <c r="D38" s="660">
        <v>0</v>
      </c>
      <c r="E38" s="183">
        <v>7258.03</v>
      </c>
      <c r="F38" s="184">
        <v>0</v>
      </c>
      <c r="G38" s="183">
        <v>7322.9</v>
      </c>
      <c r="H38" s="184">
        <v>0</v>
      </c>
      <c r="I38" s="167"/>
      <c r="J38" s="185"/>
      <c r="K38" s="185"/>
    </row>
    <row r="39" spans="2:11">
      <c r="B39" s="179" t="s">
        <v>199</v>
      </c>
      <c r="C39" s="179"/>
      <c r="D39" s="186"/>
      <c r="E39" s="187"/>
      <c r="F39" s="179"/>
      <c r="G39" s="187"/>
      <c r="H39" s="180"/>
      <c r="I39" s="167"/>
    </row>
    <row r="40" spans="2:11">
      <c r="B40" s="181" t="s">
        <v>254</v>
      </c>
      <c r="C40" s="182" t="s">
        <v>0</v>
      </c>
      <c r="D40" s="660">
        <v>25227.89</v>
      </c>
      <c r="E40" s="183">
        <v>7258.03</v>
      </c>
      <c r="F40" s="184">
        <v>183104782.4567</v>
      </c>
      <c r="G40" s="183">
        <v>7322.9</v>
      </c>
      <c r="H40" s="184">
        <v>61411596.895999983</v>
      </c>
      <c r="I40" s="167"/>
      <c r="J40" s="185"/>
      <c r="K40" s="185"/>
    </row>
    <row r="41" spans="2:11">
      <c r="B41" s="181" t="s">
        <v>841</v>
      </c>
      <c r="C41" s="182" t="s">
        <v>0</v>
      </c>
      <c r="D41" s="660">
        <v>0</v>
      </c>
      <c r="E41" s="183">
        <v>7258.03</v>
      </c>
      <c r="F41" s="184"/>
      <c r="G41" s="183">
        <v>7322.9</v>
      </c>
      <c r="H41" s="184">
        <v>36248355</v>
      </c>
      <c r="I41" s="167"/>
      <c r="J41" s="185"/>
      <c r="K41" s="185"/>
    </row>
    <row r="42" spans="2:11">
      <c r="B42" s="181" t="s">
        <v>660</v>
      </c>
      <c r="C42" s="182" t="s">
        <v>0</v>
      </c>
      <c r="D42" s="660">
        <v>138.69200000166893</v>
      </c>
      <c r="E42" s="183">
        <v>7258.03</v>
      </c>
      <c r="F42" s="184">
        <v>1006630.6967721131</v>
      </c>
      <c r="G42" s="183">
        <v>7322.9</v>
      </c>
      <c r="H42" s="184">
        <v>0</v>
      </c>
      <c r="I42" s="167"/>
      <c r="J42" s="185"/>
      <c r="K42" s="185"/>
    </row>
    <row r="43" spans="2:11">
      <c r="B43" s="181" t="s">
        <v>76</v>
      </c>
      <c r="C43" s="182" t="s">
        <v>0</v>
      </c>
      <c r="D43" s="660">
        <v>1558.2300000000032</v>
      </c>
      <c r="E43" s="183">
        <v>7258.03</v>
      </c>
      <c r="F43" s="184">
        <v>11309680.086900024</v>
      </c>
      <c r="G43" s="183">
        <v>7322.9</v>
      </c>
      <c r="H43" s="184">
        <v>11410762.467000289</v>
      </c>
      <c r="I43" s="167"/>
      <c r="J43" s="185"/>
      <c r="K43" s="185"/>
    </row>
    <row r="44" spans="2:11">
      <c r="B44" s="181" t="s">
        <v>842</v>
      </c>
      <c r="C44" s="182" t="s">
        <v>0</v>
      </c>
      <c r="D44" s="660">
        <v>8635</v>
      </c>
      <c r="E44" s="183">
        <v>7258.03</v>
      </c>
      <c r="F44" s="184">
        <v>62673089.049999997</v>
      </c>
      <c r="G44" s="183">
        <v>7322.9</v>
      </c>
      <c r="H44" s="184">
        <v>31787171.09099995</v>
      </c>
      <c r="I44" s="167"/>
      <c r="J44" s="185"/>
      <c r="K44" s="185"/>
    </row>
    <row r="45" spans="2:11">
      <c r="B45" s="399" t="s">
        <v>18</v>
      </c>
      <c r="C45" s="182"/>
      <c r="D45" s="400">
        <v>7565589.0591999628</v>
      </c>
      <c r="E45" s="401"/>
      <c r="F45" s="402">
        <v>54911272359.345108</v>
      </c>
      <c r="G45" s="403"/>
      <c r="H45" s="402">
        <v>73823695065.508957</v>
      </c>
      <c r="I45" s="313"/>
      <c r="J45" s="313"/>
    </row>
    <row r="46" spans="2:11">
      <c r="B46" s="206" t="s">
        <v>6</v>
      </c>
      <c r="C46" s="188"/>
      <c r="D46" s="398"/>
      <c r="E46" s="188"/>
      <c r="F46" s="188"/>
      <c r="G46" s="188"/>
      <c r="H46" s="397"/>
      <c r="I46" s="313"/>
      <c r="J46" s="218"/>
    </row>
    <row r="47" spans="2:11">
      <c r="B47" s="206" t="s">
        <v>7</v>
      </c>
      <c r="C47" s="188"/>
      <c r="D47" s="398"/>
      <c r="E47" s="188"/>
      <c r="F47" s="188"/>
      <c r="G47" s="188"/>
      <c r="H47" s="397"/>
      <c r="I47" s="167"/>
    </row>
    <row r="48" spans="2:11">
      <c r="B48" s="179" t="s">
        <v>661</v>
      </c>
      <c r="C48" s="191"/>
      <c r="D48" s="186"/>
      <c r="E48" s="179"/>
      <c r="F48" s="179"/>
      <c r="G48" s="179"/>
      <c r="H48" s="180"/>
      <c r="I48" s="167"/>
    </row>
    <row r="49" spans="2:11">
      <c r="B49" s="192" t="s">
        <v>500</v>
      </c>
      <c r="C49" s="182" t="s">
        <v>0</v>
      </c>
      <c r="D49" s="660">
        <v>-12304.494000001252</v>
      </c>
      <c r="E49" s="183">
        <v>7262.6</v>
      </c>
      <c r="F49" s="184">
        <v>-89362618.124409094</v>
      </c>
      <c r="G49" s="183">
        <v>7339.62</v>
      </c>
      <c r="H49" s="184">
        <v>-11562778.631074125</v>
      </c>
      <c r="I49" s="167"/>
      <c r="J49" s="185"/>
      <c r="K49" s="185"/>
    </row>
    <row r="50" spans="2:11">
      <c r="B50" s="192" t="s">
        <v>629</v>
      </c>
      <c r="C50" s="182" t="s">
        <v>0</v>
      </c>
      <c r="D50" s="660">
        <v>-2099.1400000000003</v>
      </c>
      <c r="E50" s="183">
        <v>7262.6</v>
      </c>
      <c r="F50" s="184">
        <v>-15245214.164000003</v>
      </c>
      <c r="G50" s="183">
        <v>7339.62</v>
      </c>
      <c r="H50" s="184">
        <v>-6524775.3876002906</v>
      </c>
      <c r="I50" s="167"/>
      <c r="J50" s="185"/>
      <c r="K50" s="185"/>
    </row>
    <row r="51" spans="2:11">
      <c r="B51" s="192" t="s">
        <v>663</v>
      </c>
      <c r="C51" s="182" t="s">
        <v>0</v>
      </c>
      <c r="D51" s="660">
        <v>-1836.6999999880791</v>
      </c>
      <c r="E51" s="183">
        <v>7262.6</v>
      </c>
      <c r="F51" s="184">
        <v>-13339217.419913424</v>
      </c>
      <c r="G51" s="183">
        <v>7339.62</v>
      </c>
      <c r="H51" s="184">
        <v>-55069095.463869996</v>
      </c>
      <c r="I51" s="167"/>
      <c r="J51" s="185"/>
      <c r="K51" s="185"/>
    </row>
    <row r="52" spans="2:11">
      <c r="B52" s="179" t="s">
        <v>255</v>
      </c>
      <c r="C52" s="191"/>
      <c r="D52" s="186"/>
      <c r="E52" s="186"/>
      <c r="F52" s="193"/>
      <c r="G52" s="194"/>
      <c r="H52" s="180"/>
      <c r="I52" s="167"/>
      <c r="J52" s="185"/>
      <c r="K52" s="185"/>
    </row>
    <row r="53" spans="2:11">
      <c r="B53" s="181" t="s">
        <v>256</v>
      </c>
      <c r="C53" s="182" t="s">
        <v>0</v>
      </c>
      <c r="D53" s="660">
        <v>0</v>
      </c>
      <c r="E53" s="183">
        <v>7262.6</v>
      </c>
      <c r="F53" s="184">
        <v>0</v>
      </c>
      <c r="G53" s="183">
        <v>7339.62</v>
      </c>
      <c r="H53" s="184">
        <v>0</v>
      </c>
      <c r="I53" s="167"/>
      <c r="J53" s="185"/>
      <c r="K53" s="185"/>
    </row>
    <row r="54" spans="2:11">
      <c r="B54" s="179" t="s">
        <v>257</v>
      </c>
      <c r="C54" s="191"/>
      <c r="D54" s="186"/>
      <c r="E54" s="186"/>
      <c r="F54" s="193"/>
      <c r="G54" s="194"/>
      <c r="H54" s="180"/>
      <c r="I54" s="167"/>
      <c r="J54" s="185"/>
      <c r="K54" s="185"/>
    </row>
    <row r="55" spans="2:11">
      <c r="B55" s="192" t="s">
        <v>258</v>
      </c>
      <c r="C55" s="182" t="s">
        <v>0</v>
      </c>
      <c r="D55" s="660">
        <v>-4262.3900000000003</v>
      </c>
      <c r="E55" s="183">
        <v>7262.6</v>
      </c>
      <c r="F55" s="184">
        <v>-30956033.614000004</v>
      </c>
      <c r="G55" s="183">
        <v>7339.62</v>
      </c>
      <c r="H55" s="184">
        <v>-9913404.5453999974</v>
      </c>
      <c r="I55" s="167"/>
      <c r="J55" s="185"/>
      <c r="K55" s="185"/>
    </row>
    <row r="56" spans="2:11">
      <c r="B56" s="192" t="s">
        <v>418</v>
      </c>
      <c r="C56" s="182" t="s">
        <v>0</v>
      </c>
      <c r="D56" s="660">
        <v>-6577556.9579000212</v>
      </c>
      <c r="E56" s="183">
        <v>7262.6</v>
      </c>
      <c r="F56" s="184">
        <v>-47770165162.444695</v>
      </c>
      <c r="G56" s="183">
        <v>7339.62</v>
      </c>
      <c r="H56" s="184">
        <v>-68781418599.604187</v>
      </c>
      <c r="I56" s="167"/>
      <c r="J56" s="185"/>
      <c r="K56" s="185"/>
    </row>
    <row r="57" spans="2:11">
      <c r="B57" s="188" t="s">
        <v>21</v>
      </c>
      <c r="C57" s="189"/>
      <c r="D57" s="195">
        <v>-6598059.6819000104</v>
      </c>
      <c r="E57" s="196"/>
      <c r="F57" s="197">
        <v>-47919068245.767014</v>
      </c>
      <c r="G57" s="198"/>
      <c r="H57" s="197">
        <v>-68864488653.632126</v>
      </c>
      <c r="I57" s="167"/>
    </row>
    <row r="58" spans="2:11">
      <c r="D58" s="547"/>
    </row>
    <row r="60" spans="2:11">
      <c r="B60" s="168" t="s">
        <v>259</v>
      </c>
      <c r="H60" s="169"/>
    </row>
    <row r="61" spans="2:11">
      <c r="H61" s="169"/>
    </row>
    <row r="62" spans="2:11" s="199" customFormat="1" ht="20.399999999999999" customHeight="1">
      <c r="B62" s="752" t="s">
        <v>61</v>
      </c>
      <c r="C62" s="752" t="s">
        <v>933</v>
      </c>
      <c r="D62" s="752" t="s">
        <v>934</v>
      </c>
      <c r="E62" s="752" t="s">
        <v>843</v>
      </c>
      <c r="F62" s="752" t="s">
        <v>844</v>
      </c>
      <c r="H62" s="169"/>
      <c r="I62" s="169"/>
    </row>
    <row r="63" spans="2:11" ht="36.6" customHeight="1">
      <c r="B63" s="753"/>
      <c r="C63" s="753"/>
      <c r="D63" s="753"/>
      <c r="E63" s="753"/>
      <c r="F63" s="753"/>
      <c r="G63" s="200"/>
      <c r="H63" s="169"/>
      <c r="J63" s="200"/>
      <c r="K63" s="200"/>
    </row>
    <row r="64" spans="2:11" ht="34.950000000000003" customHeight="1">
      <c r="B64" s="201" t="s">
        <v>260</v>
      </c>
      <c r="C64" s="403">
        <v>7258.03</v>
      </c>
      <c r="D64" s="202">
        <v>1806591680</v>
      </c>
      <c r="E64" s="403">
        <v>7322.9</v>
      </c>
      <c r="F64" s="202">
        <v>18772207837</v>
      </c>
      <c r="H64" s="169"/>
      <c r="J64" s="200"/>
    </row>
    <row r="65" spans="1:10" ht="34.950000000000003" customHeight="1">
      <c r="B65" s="201" t="s">
        <v>261</v>
      </c>
      <c r="C65" s="403">
        <v>7262.6</v>
      </c>
      <c r="D65" s="202">
        <v>1646950614</v>
      </c>
      <c r="E65" s="403">
        <v>7339.62</v>
      </c>
      <c r="F65" s="202">
        <v>4368448297</v>
      </c>
      <c r="H65" s="169"/>
      <c r="J65" s="200"/>
    </row>
    <row r="66" spans="1:10" s="404" customFormat="1" ht="20.399999999999999" customHeight="1">
      <c r="B66" s="203" t="s">
        <v>262</v>
      </c>
      <c r="C66" s="204"/>
      <c r="D66" s="204">
        <v>3453542294</v>
      </c>
      <c r="E66" s="204"/>
      <c r="F66" s="204">
        <v>23140656134</v>
      </c>
      <c r="H66" s="405"/>
      <c r="I66" s="406"/>
      <c r="J66" s="407"/>
    </row>
    <row r="67" spans="1:10" ht="34.950000000000003" customHeight="1">
      <c r="B67" s="201" t="s">
        <v>263</v>
      </c>
      <c r="C67" s="403">
        <v>7258.03</v>
      </c>
      <c r="D67" s="184">
        <v>-2617534041</v>
      </c>
      <c r="E67" s="403">
        <v>7322.9</v>
      </c>
      <c r="F67" s="184">
        <v>-14770337725</v>
      </c>
      <c r="H67" s="169"/>
      <c r="J67" s="200"/>
    </row>
    <row r="68" spans="1:10" ht="34.950000000000003" customHeight="1">
      <c r="B68" s="201" t="s">
        <v>264</v>
      </c>
      <c r="C68" s="403">
        <v>7262.6</v>
      </c>
      <c r="D68" s="184">
        <v>-734577436</v>
      </c>
      <c r="E68" s="403">
        <v>7339.62</v>
      </c>
      <c r="F68" s="184">
        <v>-8209597568</v>
      </c>
      <c r="H68" s="169"/>
      <c r="J68" s="200"/>
    </row>
    <row r="69" spans="1:10" s="404" customFormat="1" ht="20.399999999999999" customHeight="1">
      <c r="B69" s="203" t="s">
        <v>265</v>
      </c>
      <c r="C69" s="204"/>
      <c r="D69" s="197">
        <v>-3352111477</v>
      </c>
      <c r="E69" s="204"/>
      <c r="F69" s="197">
        <v>-22979935293</v>
      </c>
      <c r="H69" s="405"/>
      <c r="I69" s="406"/>
      <c r="J69" s="407"/>
    </row>
    <row r="70" spans="1:10" s="404" customFormat="1" ht="20.399999999999999" customHeight="1">
      <c r="B70" s="203" t="s">
        <v>625</v>
      </c>
      <c r="C70" s="204"/>
      <c r="D70" s="197">
        <v>101430817</v>
      </c>
      <c r="E70" s="204"/>
      <c r="F70" s="197">
        <v>160720841</v>
      </c>
      <c r="G70" s="598"/>
      <c r="H70" s="405"/>
      <c r="I70" s="406"/>
      <c r="J70" s="407"/>
    </row>
    <row r="71" spans="1:10">
      <c r="D71" s="207"/>
    </row>
    <row r="72" spans="1:10">
      <c r="D72" s="207"/>
    </row>
    <row r="73" spans="1:10">
      <c r="B73" s="168" t="s">
        <v>266</v>
      </c>
      <c r="C73" s="208"/>
      <c r="H73" s="209"/>
      <c r="I73" s="209"/>
    </row>
    <row r="74" spans="1:10">
      <c r="B74" s="167" t="s">
        <v>160</v>
      </c>
      <c r="I74" s="209"/>
    </row>
    <row r="75" spans="1:10">
      <c r="B75" s="210"/>
      <c r="C75" s="211"/>
      <c r="D75" s="211"/>
    </row>
    <row r="76" spans="1:10" ht="28.95" customHeight="1">
      <c r="B76" s="212" t="s">
        <v>1</v>
      </c>
      <c r="C76" s="212" t="s">
        <v>662</v>
      </c>
      <c r="D76" s="172">
        <v>45107</v>
      </c>
      <c r="E76" s="172">
        <v>44926</v>
      </c>
    </row>
    <row r="77" spans="1:10">
      <c r="A77" s="213"/>
      <c r="B77" s="356" t="s">
        <v>213</v>
      </c>
      <c r="C77" s="412" t="s">
        <v>201</v>
      </c>
      <c r="E77" s="215"/>
    </row>
    <row r="78" spans="1:10">
      <c r="A78" s="213"/>
      <c r="B78" s="408" t="s">
        <v>664</v>
      </c>
      <c r="C78" s="412" t="s">
        <v>669</v>
      </c>
      <c r="D78" s="215">
        <v>16000000</v>
      </c>
      <c r="E78" s="215">
        <v>193084485</v>
      </c>
    </row>
    <row r="79" spans="1:10">
      <c r="A79" s="213"/>
      <c r="B79" s="408" t="s">
        <v>665</v>
      </c>
      <c r="C79" s="412" t="s">
        <v>668</v>
      </c>
      <c r="D79" s="215">
        <v>7004042</v>
      </c>
      <c r="E79" s="215">
        <v>2751814</v>
      </c>
    </row>
    <row r="80" spans="1:10">
      <c r="A80" s="213"/>
      <c r="B80" s="408" t="s">
        <v>666</v>
      </c>
      <c r="C80" s="412" t="s">
        <v>669</v>
      </c>
      <c r="D80" s="215">
        <v>43548143</v>
      </c>
      <c r="E80" s="215">
        <v>383783531.77200001</v>
      </c>
    </row>
    <row r="81" spans="1:9">
      <c r="A81" s="213"/>
      <c r="B81" s="408" t="s">
        <v>667</v>
      </c>
      <c r="C81" s="412" t="s">
        <v>668</v>
      </c>
      <c r="D81" s="215">
        <v>18207640</v>
      </c>
      <c r="E81" s="215">
        <v>141112.283</v>
      </c>
    </row>
    <row r="82" spans="1:9" s="168" customFormat="1">
      <c r="A82" s="409"/>
      <c r="B82" s="356" t="s">
        <v>267</v>
      </c>
      <c r="C82" s="413"/>
      <c r="D82" s="410"/>
      <c r="E82" s="410"/>
      <c r="I82" s="411"/>
    </row>
    <row r="83" spans="1:9" s="168" customFormat="1">
      <c r="A83" s="409"/>
      <c r="B83" s="408" t="s">
        <v>670</v>
      </c>
      <c r="C83" s="412" t="s">
        <v>669</v>
      </c>
      <c r="D83" s="215">
        <v>2181745116</v>
      </c>
      <c r="E83" s="215">
        <v>6983989</v>
      </c>
      <c r="I83" s="411"/>
    </row>
    <row r="84" spans="1:9" s="168" customFormat="1">
      <c r="A84" s="409"/>
      <c r="B84" s="408" t="s">
        <v>671</v>
      </c>
      <c r="C84" s="412" t="s">
        <v>669</v>
      </c>
      <c r="D84" s="215">
        <v>7000000</v>
      </c>
      <c r="E84" s="215">
        <v>7000000</v>
      </c>
      <c r="I84" s="411"/>
    </row>
    <row r="85" spans="1:9" s="168" customFormat="1">
      <c r="A85" s="409"/>
      <c r="B85" s="408" t="s">
        <v>672</v>
      </c>
      <c r="C85" s="412" t="s">
        <v>669</v>
      </c>
      <c r="D85" s="215">
        <v>50247342</v>
      </c>
      <c r="E85" s="215">
        <v>50696436.699999996</v>
      </c>
      <c r="I85" s="411"/>
    </row>
    <row r="86" spans="1:9" s="168" customFormat="1">
      <c r="A86" s="409"/>
      <c r="B86" s="408" t="s">
        <v>673</v>
      </c>
      <c r="C86" s="412" t="s">
        <v>669</v>
      </c>
      <c r="D86" s="215">
        <v>782755528</v>
      </c>
      <c r="E86" s="215">
        <v>55866770.244999997</v>
      </c>
      <c r="I86" s="411"/>
    </row>
    <row r="87" spans="1:9">
      <c r="A87" s="213"/>
      <c r="B87" s="356" t="s">
        <v>315</v>
      </c>
      <c r="C87" s="412"/>
      <c r="D87" s="215"/>
      <c r="E87" s="215"/>
    </row>
    <row r="88" spans="1:9">
      <c r="A88" s="213"/>
      <c r="B88" s="408" t="s">
        <v>674</v>
      </c>
      <c r="C88" s="412" t="s">
        <v>669</v>
      </c>
      <c r="D88" s="215">
        <v>7043913</v>
      </c>
      <c r="E88" s="215">
        <v>7428913</v>
      </c>
    </row>
    <row r="89" spans="1:9">
      <c r="A89" s="213"/>
      <c r="B89" s="408" t="s">
        <v>675</v>
      </c>
      <c r="C89" s="412" t="s">
        <v>669</v>
      </c>
      <c r="D89" s="215">
        <v>300813</v>
      </c>
      <c r="E89" s="215">
        <v>300775</v>
      </c>
    </row>
    <row r="90" spans="1:9">
      <c r="A90" s="213"/>
      <c r="B90" s="408" t="s">
        <v>676</v>
      </c>
      <c r="C90" s="412" t="s">
        <v>669</v>
      </c>
      <c r="D90" s="215">
        <v>49035106</v>
      </c>
      <c r="E90" s="215">
        <v>49473365.941999994</v>
      </c>
    </row>
    <row r="91" spans="1:9">
      <c r="A91" s="213"/>
      <c r="B91" s="356" t="s">
        <v>677</v>
      </c>
      <c r="C91" s="412"/>
      <c r="D91" s="215"/>
      <c r="E91" s="215"/>
    </row>
    <row r="92" spans="1:9">
      <c r="A92" s="213"/>
      <c r="B92" s="408" t="s">
        <v>678</v>
      </c>
      <c r="C92" s="412" t="s">
        <v>669</v>
      </c>
      <c r="D92" s="215">
        <v>7934146</v>
      </c>
      <c r="E92" s="215">
        <v>10218462</v>
      </c>
    </row>
    <row r="93" spans="1:9">
      <c r="A93" s="213"/>
      <c r="B93" s="408" t="s">
        <v>821</v>
      </c>
      <c r="C93" s="412" t="s">
        <v>669</v>
      </c>
      <c r="D93" s="215">
        <v>2000000</v>
      </c>
      <c r="E93" s="215">
        <v>31846193.665000003</v>
      </c>
    </row>
    <row r="94" spans="1:9">
      <c r="A94" s="213"/>
      <c r="B94" s="408" t="s">
        <v>679</v>
      </c>
      <c r="C94" s="412" t="s">
        <v>669</v>
      </c>
      <c r="D94" s="215">
        <v>20193073</v>
      </c>
      <c r="E94" s="215">
        <v>2000000</v>
      </c>
    </row>
    <row r="95" spans="1:9">
      <c r="A95" s="213"/>
      <c r="B95" s="408" t="s">
        <v>820</v>
      </c>
      <c r="C95" s="412" t="s">
        <v>669</v>
      </c>
      <c r="D95" s="215">
        <v>7258030</v>
      </c>
      <c r="E95" s="215">
        <v>7322900</v>
      </c>
    </row>
    <row r="96" spans="1:9">
      <c r="A96" s="213"/>
      <c r="B96" s="356" t="s">
        <v>680</v>
      </c>
      <c r="C96" s="412"/>
      <c r="D96" s="215"/>
      <c r="E96" s="215"/>
    </row>
    <row r="97" spans="1:5">
      <c r="A97" s="213"/>
      <c r="B97" s="408" t="s">
        <v>681</v>
      </c>
      <c r="C97" s="412" t="s">
        <v>669</v>
      </c>
      <c r="D97" s="215">
        <v>90522</v>
      </c>
      <c r="E97" s="215">
        <v>3825209</v>
      </c>
    </row>
    <row r="98" spans="1:5">
      <c r="A98" s="213"/>
      <c r="B98" s="408" t="s">
        <v>682</v>
      </c>
      <c r="C98" s="412" t="s">
        <v>669</v>
      </c>
      <c r="D98" s="215">
        <v>39992</v>
      </c>
      <c r="E98" s="215">
        <v>40349.178999999996</v>
      </c>
    </row>
    <row r="99" spans="1:5">
      <c r="A99" s="213"/>
      <c r="B99" s="356" t="s">
        <v>845</v>
      </c>
      <c r="C99" s="412"/>
      <c r="D99" s="215"/>
      <c r="E99" s="215"/>
    </row>
    <row r="100" spans="1:5">
      <c r="A100" s="213"/>
      <c r="B100" s="408" t="s">
        <v>683</v>
      </c>
      <c r="C100" s="412" t="s">
        <v>669</v>
      </c>
      <c r="D100" s="215">
        <v>773411</v>
      </c>
      <c r="E100" s="215">
        <v>11526</v>
      </c>
    </row>
    <row r="101" spans="1:5">
      <c r="A101" s="213"/>
      <c r="B101" s="408" t="s">
        <v>684</v>
      </c>
      <c r="C101" s="412" t="s">
        <v>669</v>
      </c>
      <c r="D101" s="215">
        <v>18185</v>
      </c>
      <c r="E101" s="215">
        <v>17282.043999999998</v>
      </c>
    </row>
    <row r="102" spans="1:5">
      <c r="A102" s="213"/>
      <c r="B102" s="356" t="s">
        <v>268</v>
      </c>
      <c r="C102" s="412"/>
      <c r="D102" s="215"/>
      <c r="E102" s="215"/>
    </row>
    <row r="103" spans="1:5">
      <c r="A103" s="213"/>
      <c r="B103" s="408" t="s">
        <v>685</v>
      </c>
      <c r="C103" s="412" t="s">
        <v>669</v>
      </c>
      <c r="D103" s="215">
        <v>10047228</v>
      </c>
      <c r="E103" s="215">
        <v>10047228</v>
      </c>
    </row>
    <row r="104" spans="1:5">
      <c r="A104" s="213"/>
      <c r="B104" s="408" t="s">
        <v>550</v>
      </c>
      <c r="C104" s="412" t="s">
        <v>669</v>
      </c>
      <c r="D104" s="215">
        <v>3638057417</v>
      </c>
      <c r="E104" s="215">
        <v>0</v>
      </c>
    </row>
    <row r="105" spans="1:5">
      <c r="A105" s="213"/>
      <c r="B105" s="356" t="s">
        <v>269</v>
      </c>
      <c r="C105" s="412"/>
      <c r="D105" s="215"/>
      <c r="E105" s="215"/>
    </row>
    <row r="106" spans="1:5">
      <c r="A106" s="213"/>
      <c r="B106" s="408" t="s">
        <v>686</v>
      </c>
      <c r="C106" s="412" t="s">
        <v>690</v>
      </c>
      <c r="D106" s="215">
        <v>443311167</v>
      </c>
      <c r="E106" s="215">
        <v>4974498</v>
      </c>
    </row>
    <row r="107" spans="1:5">
      <c r="A107" s="213"/>
      <c r="B107" s="408" t="s">
        <v>687</v>
      </c>
      <c r="C107" s="412" t="s">
        <v>669</v>
      </c>
      <c r="D107" s="215">
        <v>263233</v>
      </c>
      <c r="E107" s="215">
        <v>263056</v>
      </c>
    </row>
    <row r="108" spans="1:5">
      <c r="A108" s="213"/>
      <c r="B108" s="408" t="s">
        <v>688</v>
      </c>
      <c r="C108" s="412" t="s">
        <v>690</v>
      </c>
      <c r="D108" s="215">
        <v>16544895</v>
      </c>
      <c r="E108" s="215">
        <v>21818800.237</v>
      </c>
    </row>
    <row r="109" spans="1:5">
      <c r="A109" s="213"/>
      <c r="B109" s="408" t="s">
        <v>689</v>
      </c>
      <c r="C109" s="412" t="s">
        <v>669</v>
      </c>
      <c r="D109" s="215">
        <v>55154423</v>
      </c>
      <c r="E109" s="215">
        <v>93623130.041999996</v>
      </c>
    </row>
    <row r="110" spans="1:5">
      <c r="A110" s="213"/>
      <c r="B110" s="356" t="s">
        <v>314</v>
      </c>
      <c r="C110" s="412"/>
      <c r="D110" s="215"/>
      <c r="E110" s="215"/>
    </row>
    <row r="111" spans="1:5">
      <c r="A111" s="213"/>
      <c r="B111" s="408" t="s">
        <v>691</v>
      </c>
      <c r="C111" s="412" t="s">
        <v>669</v>
      </c>
      <c r="D111" s="215">
        <v>8817142</v>
      </c>
      <c r="E111" s="215">
        <v>4492234</v>
      </c>
    </row>
    <row r="112" spans="1:5">
      <c r="A112" s="213"/>
      <c r="B112" s="408" t="s">
        <v>692</v>
      </c>
      <c r="C112" s="412" t="s">
        <v>669</v>
      </c>
      <c r="D112" s="215">
        <v>75585124</v>
      </c>
      <c r="E112" s="215">
        <v>48960762.941999994</v>
      </c>
    </row>
    <row r="113" spans="1:5">
      <c r="A113" s="213"/>
      <c r="B113" s="408" t="s">
        <v>846</v>
      </c>
      <c r="C113" s="412" t="s">
        <v>669</v>
      </c>
      <c r="D113" s="215">
        <v>5000000</v>
      </c>
      <c r="E113" s="215">
        <v>5000000</v>
      </c>
    </row>
    <row r="114" spans="1:5">
      <c r="A114" s="213"/>
      <c r="B114" s="408" t="s">
        <v>847</v>
      </c>
      <c r="C114" s="412" t="s">
        <v>669</v>
      </c>
      <c r="D114" s="215">
        <v>22170959</v>
      </c>
      <c r="E114" s="215">
        <v>21819532.526999999</v>
      </c>
    </row>
    <row r="115" spans="1:5">
      <c r="A115" s="213"/>
      <c r="B115" s="356" t="s">
        <v>380</v>
      </c>
      <c r="C115" s="412"/>
      <c r="D115" s="215"/>
      <c r="E115" s="215"/>
    </row>
    <row r="116" spans="1:5">
      <c r="A116" s="213"/>
      <c r="B116" s="408" t="s">
        <v>693</v>
      </c>
      <c r="C116" s="412" t="s">
        <v>669</v>
      </c>
      <c r="D116" s="215">
        <v>6408500</v>
      </c>
      <c r="E116" s="215">
        <v>6561960</v>
      </c>
    </row>
    <row r="117" spans="1:5">
      <c r="A117" s="213"/>
      <c r="B117" s="408" t="s">
        <v>694</v>
      </c>
      <c r="C117" s="412" t="s">
        <v>669</v>
      </c>
      <c r="D117" s="215">
        <v>19191465</v>
      </c>
      <c r="E117" s="215">
        <v>20155257.044</v>
      </c>
    </row>
    <row r="118" spans="1:5">
      <c r="A118" s="213"/>
      <c r="B118" s="356" t="s">
        <v>695</v>
      </c>
      <c r="C118" s="412"/>
      <c r="D118" s="215"/>
      <c r="E118" s="215"/>
    </row>
    <row r="119" spans="1:5">
      <c r="A119" s="213"/>
      <c r="B119" s="408" t="s">
        <v>696</v>
      </c>
      <c r="C119" s="412" t="s">
        <v>669</v>
      </c>
      <c r="D119" s="215">
        <v>4506097</v>
      </c>
      <c r="E119" s="215">
        <v>79702666</v>
      </c>
    </row>
    <row r="120" spans="1:5">
      <c r="A120" s="213"/>
      <c r="B120" s="408" t="s">
        <v>697</v>
      </c>
      <c r="C120" s="412" t="s">
        <v>669</v>
      </c>
      <c r="D120" s="215">
        <v>7350425</v>
      </c>
      <c r="E120" s="215">
        <v>89831332.421999991</v>
      </c>
    </row>
    <row r="121" spans="1:5">
      <c r="A121" s="213"/>
      <c r="B121" s="356" t="s">
        <v>626</v>
      </c>
      <c r="C121" s="412"/>
      <c r="D121" s="215"/>
      <c r="E121" s="215"/>
    </row>
    <row r="122" spans="1:5">
      <c r="A122" s="213"/>
      <c r="B122" s="408" t="s">
        <v>698</v>
      </c>
      <c r="C122" s="412" t="s">
        <v>669</v>
      </c>
      <c r="D122" s="215">
        <v>3800000</v>
      </c>
      <c r="E122" s="215">
        <v>3800000</v>
      </c>
    </row>
    <row r="123" spans="1:5">
      <c r="A123" s="213"/>
      <c r="B123" s="356" t="s">
        <v>639</v>
      </c>
      <c r="C123" s="412"/>
      <c r="D123" s="215"/>
      <c r="E123" s="215"/>
    </row>
    <row r="124" spans="1:5">
      <c r="A124" s="213"/>
      <c r="B124" s="408" t="s">
        <v>699</v>
      </c>
      <c r="C124" s="412" t="s">
        <v>669</v>
      </c>
      <c r="D124" s="215">
        <v>785596</v>
      </c>
      <c r="E124" s="215">
        <v>1004792</v>
      </c>
    </row>
    <row r="125" spans="1:5">
      <c r="A125" s="213"/>
      <c r="B125" s="408" t="s">
        <v>822</v>
      </c>
      <c r="C125" s="412" t="s">
        <v>669</v>
      </c>
      <c r="D125" s="215">
        <v>7271603</v>
      </c>
      <c r="E125" s="215">
        <v>7333518.2050000001</v>
      </c>
    </row>
    <row r="126" spans="1:5">
      <c r="A126" s="213"/>
      <c r="B126" s="356" t="s">
        <v>627</v>
      </c>
      <c r="C126" s="412"/>
      <c r="D126" s="215"/>
      <c r="E126" s="215"/>
    </row>
    <row r="127" spans="1:5">
      <c r="A127" s="213"/>
      <c r="B127" s="408" t="s">
        <v>700</v>
      </c>
      <c r="C127" s="412" t="s">
        <v>669</v>
      </c>
      <c r="D127" s="215">
        <v>449780</v>
      </c>
      <c r="E127" s="215">
        <v>453800.11299999995</v>
      </c>
    </row>
    <row r="128" spans="1:5">
      <c r="A128" s="213"/>
      <c r="B128" s="356" t="s">
        <v>701</v>
      </c>
      <c r="C128" s="412"/>
      <c r="D128" s="215"/>
      <c r="E128" s="215"/>
    </row>
    <row r="129" spans="1:7">
      <c r="A129" s="213"/>
      <c r="B129" s="408" t="s">
        <v>702</v>
      </c>
      <c r="C129" s="412" t="s">
        <v>669</v>
      </c>
      <c r="D129" s="215">
        <v>7849527</v>
      </c>
      <c r="E129" s="215">
        <v>31157068</v>
      </c>
    </row>
    <row r="130" spans="1:7">
      <c r="A130" s="213"/>
      <c r="B130" s="408" t="s">
        <v>824</v>
      </c>
      <c r="C130" s="412" t="s">
        <v>669</v>
      </c>
      <c r="D130" s="215">
        <v>53863873</v>
      </c>
      <c r="E130" s="215">
        <v>54304649.216999993</v>
      </c>
    </row>
    <row r="131" spans="1:7">
      <c r="A131" s="213"/>
      <c r="B131" s="356" t="s">
        <v>823</v>
      </c>
      <c r="C131" s="412"/>
      <c r="D131" s="215"/>
      <c r="E131" s="215"/>
    </row>
    <row r="132" spans="1:7">
      <c r="A132" s="213"/>
      <c r="B132" s="408" t="s">
        <v>848</v>
      </c>
      <c r="C132" s="412" t="s">
        <v>669</v>
      </c>
      <c r="D132" s="215">
        <v>1679811</v>
      </c>
      <c r="E132" s="215">
        <v>1789602</v>
      </c>
    </row>
    <row r="133" spans="1:7">
      <c r="A133" s="213"/>
      <c r="B133" s="408" t="s">
        <v>849</v>
      </c>
      <c r="C133" s="412" t="s">
        <v>669</v>
      </c>
      <c r="D133" s="215">
        <v>16599042</v>
      </c>
      <c r="E133" s="215">
        <v>146.458</v>
      </c>
    </row>
    <row r="134" spans="1:7">
      <c r="A134" s="213"/>
      <c r="B134" s="356" t="s">
        <v>850</v>
      </c>
      <c r="C134" s="412"/>
      <c r="D134" s="215"/>
      <c r="E134" s="215"/>
    </row>
    <row r="135" spans="1:7">
      <c r="A135" s="213"/>
      <c r="B135" s="408" t="s">
        <v>848</v>
      </c>
      <c r="C135" s="412" t="s">
        <v>669</v>
      </c>
      <c r="D135" s="215">
        <v>6132525</v>
      </c>
      <c r="E135" s="215">
        <v>6391583</v>
      </c>
    </row>
    <row r="136" spans="1:7">
      <c r="A136" s="213"/>
      <c r="B136" s="408" t="s">
        <v>849</v>
      </c>
      <c r="C136" s="412" t="s">
        <v>669</v>
      </c>
      <c r="D136" s="215">
        <v>37335887</v>
      </c>
      <c r="E136" s="215">
        <v>21813600.978</v>
      </c>
    </row>
    <row r="137" spans="1:7">
      <c r="A137" s="213"/>
      <c r="B137" s="356" t="s">
        <v>851</v>
      </c>
      <c r="C137" s="412"/>
      <c r="D137" s="215"/>
      <c r="E137" s="215"/>
    </row>
    <row r="138" spans="1:7">
      <c r="A138" s="213"/>
      <c r="B138" s="408" t="s">
        <v>852</v>
      </c>
      <c r="C138" s="412" t="s">
        <v>669</v>
      </c>
      <c r="D138" s="215">
        <v>149</v>
      </c>
      <c r="E138" s="215">
        <v>947</v>
      </c>
    </row>
    <row r="139" spans="1:7">
      <c r="A139" s="213"/>
      <c r="B139" s="408" t="s">
        <v>853</v>
      </c>
      <c r="C139" s="412" t="s">
        <v>669</v>
      </c>
      <c r="D139" s="215">
        <v>2322860</v>
      </c>
      <c r="E139" s="215">
        <v>2343328</v>
      </c>
    </row>
    <row r="140" spans="1:7">
      <c r="A140" s="213"/>
      <c r="B140" s="356" t="s">
        <v>935</v>
      </c>
      <c r="C140" s="412"/>
      <c r="D140" s="215"/>
      <c r="E140" s="215"/>
    </row>
    <row r="141" spans="1:7">
      <c r="A141" s="213"/>
      <c r="B141" s="408" t="s">
        <v>549</v>
      </c>
      <c r="C141" s="412" t="s">
        <v>669</v>
      </c>
      <c r="D141" s="215">
        <v>3948930</v>
      </c>
      <c r="E141" s="215">
        <v>0</v>
      </c>
    </row>
    <row r="142" spans="1:7">
      <c r="A142" s="213"/>
      <c r="B142" s="408"/>
      <c r="C142" s="412"/>
      <c r="D142" s="215"/>
      <c r="E142" s="215"/>
    </row>
    <row r="143" spans="1:7">
      <c r="B143" s="216" t="s">
        <v>62</v>
      </c>
      <c r="C143" s="414" t="s">
        <v>62</v>
      </c>
      <c r="D143" s="217">
        <v>7655642660</v>
      </c>
      <c r="E143" s="217">
        <v>1350436607.0149999</v>
      </c>
      <c r="F143" s="218"/>
      <c r="G143" s="218"/>
    </row>
    <row r="144" spans="1:7">
      <c r="C144" s="219"/>
      <c r="D144" s="219"/>
    </row>
    <row r="145" spans="2:13">
      <c r="D145" s="205"/>
    </row>
    <row r="146" spans="2:13" s="220" customFormat="1">
      <c r="B146" s="168" t="s">
        <v>161</v>
      </c>
      <c r="C146" s="221"/>
      <c r="I146" s="222"/>
    </row>
    <row r="147" spans="2:13" s="220" customFormat="1">
      <c r="B147" s="168"/>
      <c r="I147" s="222"/>
    </row>
    <row r="148" spans="2:13" s="220" customFormat="1">
      <c r="B148" s="168" t="s">
        <v>270</v>
      </c>
      <c r="I148" s="222"/>
    </row>
    <row r="149" spans="2:13" s="220" customFormat="1">
      <c r="B149" s="167" t="s">
        <v>936</v>
      </c>
      <c r="I149" s="222"/>
    </row>
    <row r="150" spans="2:13" s="220" customFormat="1">
      <c r="B150" s="168"/>
      <c r="I150" s="222"/>
    </row>
    <row r="151" spans="2:13" s="220" customFormat="1" ht="18" customHeight="1">
      <c r="B151" s="765" t="s">
        <v>162</v>
      </c>
      <c r="C151" s="766"/>
      <c r="D151" s="766"/>
      <c r="E151" s="766"/>
      <c r="F151" s="766"/>
      <c r="G151" s="767"/>
      <c r="H151" s="765" t="s">
        <v>882</v>
      </c>
      <c r="I151" s="766"/>
      <c r="J151" s="767"/>
    </row>
    <row r="152" spans="2:13" s="220" customFormat="1" ht="15" customHeight="1">
      <c r="B152" s="768" t="s">
        <v>578</v>
      </c>
      <c r="C152" s="768" t="s">
        <v>459</v>
      </c>
      <c r="D152" s="752" t="s">
        <v>460</v>
      </c>
      <c r="E152" s="765" t="s">
        <v>461</v>
      </c>
      <c r="F152" s="767"/>
      <c r="G152" s="752" t="s">
        <v>703</v>
      </c>
      <c r="H152" s="768" t="s">
        <v>462</v>
      </c>
      <c r="I152" s="768" t="s">
        <v>463</v>
      </c>
      <c r="J152" s="752" t="s">
        <v>704</v>
      </c>
    </row>
    <row r="153" spans="2:13" s="220" customFormat="1" ht="20.399999999999999" customHeight="1">
      <c r="B153" s="769"/>
      <c r="C153" s="769"/>
      <c r="D153" s="753"/>
      <c r="E153" s="212" t="s">
        <v>705</v>
      </c>
      <c r="F153" s="212" t="s">
        <v>706</v>
      </c>
      <c r="G153" s="753"/>
      <c r="H153" s="769"/>
      <c r="I153" s="769"/>
      <c r="J153" s="753"/>
    </row>
    <row r="154" spans="2:13" s="220" customFormat="1" ht="15" customHeight="1">
      <c r="B154" s="223" t="s">
        <v>163</v>
      </c>
      <c r="C154" s="224"/>
      <c r="D154" s="225"/>
      <c r="E154" s="225"/>
      <c r="F154" s="225"/>
      <c r="G154" s="225"/>
      <c r="H154" s="225"/>
      <c r="I154" s="225"/>
      <c r="J154" s="226"/>
    </row>
    <row r="155" spans="2:13" s="220" customFormat="1" ht="15" customHeight="1">
      <c r="B155" s="227" t="s">
        <v>407</v>
      </c>
      <c r="C155" s="228"/>
      <c r="D155" s="229"/>
      <c r="E155" s="229"/>
      <c r="F155" s="229"/>
      <c r="G155" s="229"/>
      <c r="H155" s="229"/>
      <c r="I155" s="229"/>
      <c r="J155" s="230"/>
    </row>
    <row r="156" spans="2:13" s="220" customFormat="1">
      <c r="B156" s="645" t="s">
        <v>381</v>
      </c>
      <c r="C156" s="646" t="s">
        <v>63</v>
      </c>
      <c r="D156" s="647">
        <v>1</v>
      </c>
      <c r="E156" s="647">
        <v>103017205</v>
      </c>
      <c r="F156" s="648">
        <v>0</v>
      </c>
      <c r="G156" s="647">
        <v>115235751.11029451</v>
      </c>
      <c r="H156" s="649">
        <v>1084664800000</v>
      </c>
      <c r="I156" s="231">
        <v>8210144832</v>
      </c>
      <c r="J156" s="650">
        <v>1292156531137</v>
      </c>
      <c r="K156" s="244"/>
      <c r="L156" s="642"/>
      <c r="M156" s="232"/>
    </row>
    <row r="157" spans="2:13" s="220" customFormat="1">
      <c r="B157" s="645" t="s">
        <v>709</v>
      </c>
      <c r="C157" s="646" t="s">
        <v>514</v>
      </c>
      <c r="D157" s="647">
        <v>199.9999999999699</v>
      </c>
      <c r="E157" s="647">
        <v>1000000</v>
      </c>
      <c r="F157" s="648">
        <v>0</v>
      </c>
      <c r="G157" s="647">
        <v>199999999.9999699</v>
      </c>
      <c r="H157" s="649">
        <v>327245000000</v>
      </c>
      <c r="I157" s="231">
        <v>71457000000</v>
      </c>
      <c r="J157" s="650">
        <v>613554000000</v>
      </c>
      <c r="L157" s="642"/>
      <c r="M157" s="232"/>
    </row>
    <row r="158" spans="2:13" s="220" customFormat="1">
      <c r="B158" s="645" t="s">
        <v>709</v>
      </c>
      <c r="C158" s="646" t="s">
        <v>514</v>
      </c>
      <c r="D158" s="647">
        <v>4.9999999999963043</v>
      </c>
      <c r="E158" s="647">
        <v>1000000</v>
      </c>
      <c r="F158" s="648">
        <v>0</v>
      </c>
      <c r="G158" s="647">
        <v>4999999.9999963045</v>
      </c>
      <c r="H158" s="649">
        <v>327245000000</v>
      </c>
      <c r="I158" s="231">
        <v>71457000000</v>
      </c>
      <c r="J158" s="650">
        <v>613554000000</v>
      </c>
      <c r="L158" s="642"/>
      <c r="M158" s="232"/>
    </row>
    <row r="159" spans="2:13" s="220" customFormat="1">
      <c r="B159" s="645" t="s">
        <v>710</v>
      </c>
      <c r="C159" s="646" t="s">
        <v>514</v>
      </c>
      <c r="D159" s="647">
        <v>36.293424657534246</v>
      </c>
      <c r="E159" s="647">
        <v>1000000</v>
      </c>
      <c r="F159" s="648">
        <v>0</v>
      </c>
      <c r="G159" s="647">
        <v>36293424.657534249</v>
      </c>
      <c r="H159" s="649">
        <v>360000000000</v>
      </c>
      <c r="I159" s="231">
        <v>199803196508.29001</v>
      </c>
      <c r="J159" s="650">
        <v>219777995286.71002</v>
      </c>
      <c r="L159" s="642"/>
      <c r="M159" s="232"/>
    </row>
    <row r="160" spans="2:13" s="220" customFormat="1">
      <c r="B160" s="645" t="s">
        <v>711</v>
      </c>
      <c r="C160" s="646" t="s">
        <v>514</v>
      </c>
      <c r="D160" s="647">
        <v>2.0016767123287673</v>
      </c>
      <c r="E160" s="647">
        <v>1000000</v>
      </c>
      <c r="F160" s="648">
        <v>0</v>
      </c>
      <c r="G160" s="647">
        <v>2001676.7123287672</v>
      </c>
      <c r="H160" s="649">
        <v>43700000000</v>
      </c>
      <c r="I160" s="231">
        <v>57672153136</v>
      </c>
      <c r="J160" s="650">
        <v>109917438327</v>
      </c>
      <c r="L160" s="642"/>
      <c r="M160" s="232"/>
    </row>
    <row r="161" spans="2:13" s="220" customFormat="1">
      <c r="B161" s="645" t="s">
        <v>708</v>
      </c>
      <c r="C161" s="646" t="s">
        <v>514</v>
      </c>
      <c r="D161" s="647">
        <v>187.14063424657536</v>
      </c>
      <c r="E161" s="647">
        <v>1000000</v>
      </c>
      <c r="F161" s="648">
        <v>0</v>
      </c>
      <c r="G161" s="647">
        <v>187140634.24657536</v>
      </c>
      <c r="H161" s="649">
        <v>50000000000</v>
      </c>
      <c r="I161" s="231">
        <v>5153941338</v>
      </c>
      <c r="J161" s="650">
        <v>57332950443</v>
      </c>
      <c r="L161" s="642"/>
      <c r="M161" s="232"/>
    </row>
    <row r="162" spans="2:13" s="220" customFormat="1">
      <c r="B162" s="645" t="s">
        <v>709</v>
      </c>
      <c r="C162" s="646" t="s">
        <v>514</v>
      </c>
      <c r="D162" s="647">
        <v>3</v>
      </c>
      <c r="E162" s="647">
        <v>1000000</v>
      </c>
      <c r="F162" s="648">
        <v>0</v>
      </c>
      <c r="G162" s="647">
        <v>3000000</v>
      </c>
      <c r="H162" s="649">
        <v>327245000000</v>
      </c>
      <c r="I162" s="231">
        <v>71457000000</v>
      </c>
      <c r="J162" s="650">
        <v>613554000000</v>
      </c>
      <c r="M162" s="232"/>
    </row>
    <row r="163" spans="2:13" s="220" customFormat="1">
      <c r="B163" s="651" t="s">
        <v>863</v>
      </c>
      <c r="C163" s="646" t="s">
        <v>514</v>
      </c>
      <c r="D163" s="647">
        <v>67.484602739726043</v>
      </c>
      <c r="E163" s="647">
        <v>1000000</v>
      </c>
      <c r="F163" s="648">
        <v>0</v>
      </c>
      <c r="G163" s="652">
        <v>67484602.739726037</v>
      </c>
      <c r="H163" s="649">
        <v>90360000000</v>
      </c>
      <c r="I163" s="231">
        <v>541763000000</v>
      </c>
      <c r="J163" s="650">
        <v>2009745000000</v>
      </c>
      <c r="M163" s="232"/>
    </row>
    <row r="164" spans="2:13" s="220" customFormat="1">
      <c r="B164" s="651" t="s">
        <v>863</v>
      </c>
      <c r="C164" s="646" t="s">
        <v>514</v>
      </c>
      <c r="D164" s="647">
        <v>431.63963013698634</v>
      </c>
      <c r="E164" s="647">
        <v>1000000</v>
      </c>
      <c r="F164" s="648">
        <v>0</v>
      </c>
      <c r="G164" s="652">
        <v>431639630.13698632</v>
      </c>
      <c r="H164" s="649">
        <v>90360000000</v>
      </c>
      <c r="I164" s="231">
        <v>541763000000</v>
      </c>
      <c r="J164" s="650">
        <v>2009745000000</v>
      </c>
      <c r="M164" s="232"/>
    </row>
    <row r="165" spans="2:13" s="220" customFormat="1">
      <c r="B165" s="651" t="s">
        <v>863</v>
      </c>
      <c r="C165" s="646" t="s">
        <v>514</v>
      </c>
      <c r="D165" s="647">
        <v>612.25479452054799</v>
      </c>
      <c r="E165" s="647">
        <v>1000000</v>
      </c>
      <c r="F165" s="648">
        <v>0</v>
      </c>
      <c r="G165" s="652">
        <v>612254794.52054799</v>
      </c>
      <c r="H165" s="649">
        <v>90360000000</v>
      </c>
      <c r="I165" s="231">
        <v>541763000000</v>
      </c>
      <c r="J165" s="650">
        <v>2009745000000</v>
      </c>
      <c r="M165" s="232"/>
    </row>
    <row r="166" spans="2:13" s="220" customFormat="1">
      <c r="B166" s="651" t="s">
        <v>863</v>
      </c>
      <c r="C166" s="646" t="s">
        <v>514</v>
      </c>
      <c r="D166" s="647">
        <v>559.70449315068504</v>
      </c>
      <c r="E166" s="647">
        <v>1000000</v>
      </c>
      <c r="F166" s="648">
        <v>0</v>
      </c>
      <c r="G166" s="652">
        <v>559704493.15068507</v>
      </c>
      <c r="H166" s="649">
        <v>90360000000</v>
      </c>
      <c r="I166" s="231">
        <v>541763000000</v>
      </c>
      <c r="J166" s="650">
        <v>2009745000000</v>
      </c>
      <c r="M166" s="232"/>
    </row>
    <row r="167" spans="2:13" s="220" customFormat="1">
      <c r="B167" s="651" t="s">
        <v>937</v>
      </c>
      <c r="C167" s="646" t="s">
        <v>514</v>
      </c>
      <c r="D167" s="647">
        <v>440.27720547945205</v>
      </c>
      <c r="E167" s="647">
        <v>1000000</v>
      </c>
      <c r="F167" s="648">
        <v>0</v>
      </c>
      <c r="G167" s="652">
        <v>440277205.47945207</v>
      </c>
      <c r="H167" s="649">
        <v>19000000000</v>
      </c>
      <c r="I167" s="231">
        <v>27037936000</v>
      </c>
      <c r="J167" s="650">
        <v>51067889000</v>
      </c>
      <c r="L167" s="233"/>
      <c r="M167" s="232"/>
    </row>
    <row r="168" spans="2:13" s="220" customFormat="1">
      <c r="B168" s="651" t="s">
        <v>937</v>
      </c>
      <c r="C168" s="646" t="s">
        <v>514</v>
      </c>
      <c r="D168" s="647">
        <v>66.424657534246563</v>
      </c>
      <c r="E168" s="647">
        <v>1000000</v>
      </c>
      <c r="F168" s="648">
        <v>0</v>
      </c>
      <c r="G168" s="652">
        <v>66424657.534246564</v>
      </c>
      <c r="H168" s="649">
        <v>19000000000</v>
      </c>
      <c r="I168" s="231">
        <v>27037936000</v>
      </c>
      <c r="J168" s="650">
        <v>51067889000</v>
      </c>
      <c r="L168" s="233"/>
      <c r="M168" s="232"/>
    </row>
    <row r="169" spans="2:13" s="220" customFormat="1">
      <c r="B169" s="645" t="s">
        <v>825</v>
      </c>
      <c r="C169" s="646" t="s">
        <v>514</v>
      </c>
      <c r="D169" s="647">
        <v>142</v>
      </c>
      <c r="E169" s="647">
        <v>0</v>
      </c>
      <c r="F169" s="648">
        <v>1000</v>
      </c>
      <c r="G169" s="647">
        <v>1038419476.2090409</v>
      </c>
      <c r="H169" s="649">
        <v>60000000000</v>
      </c>
      <c r="I169" s="231">
        <v>-39666674792</v>
      </c>
      <c r="J169" s="650">
        <v>28241676357</v>
      </c>
      <c r="K169" s="657"/>
      <c r="M169" s="232"/>
    </row>
    <row r="170" spans="2:13" s="220" customFormat="1">
      <c r="B170" s="645" t="s">
        <v>866</v>
      </c>
      <c r="C170" s="646" t="s">
        <v>514</v>
      </c>
      <c r="D170" s="647">
        <v>13</v>
      </c>
      <c r="E170" s="647">
        <v>0</v>
      </c>
      <c r="F170" s="648">
        <v>1000</v>
      </c>
      <c r="G170" s="647">
        <v>94888526.324212313</v>
      </c>
      <c r="H170" s="649">
        <v>33000000000</v>
      </c>
      <c r="I170" s="231">
        <v>34145579651.949341</v>
      </c>
      <c r="J170" s="650">
        <v>120830192003.94934</v>
      </c>
      <c r="M170" s="232"/>
    </row>
    <row r="171" spans="2:13" s="220" customFormat="1">
      <c r="B171" s="645" t="s">
        <v>866</v>
      </c>
      <c r="C171" s="646" t="s">
        <v>514</v>
      </c>
      <c r="D171" s="647">
        <v>7</v>
      </c>
      <c r="E171" s="647">
        <v>0</v>
      </c>
      <c r="F171" s="648">
        <v>1000</v>
      </c>
      <c r="G171" s="647">
        <v>51219619.434794523</v>
      </c>
      <c r="H171" s="649">
        <v>33000000000</v>
      </c>
      <c r="I171" s="231">
        <v>34145579651.949341</v>
      </c>
      <c r="J171" s="650">
        <v>120830192003.94934</v>
      </c>
      <c r="M171" s="232"/>
    </row>
    <row r="172" spans="2:13" s="220" customFormat="1">
      <c r="B172" s="645" t="s">
        <v>866</v>
      </c>
      <c r="C172" s="646" t="s">
        <v>514</v>
      </c>
      <c r="D172" s="647">
        <v>88</v>
      </c>
      <c r="E172" s="647">
        <v>0</v>
      </c>
      <c r="F172" s="648">
        <v>1000</v>
      </c>
      <c r="G172" s="647">
        <v>638995370.39890409</v>
      </c>
      <c r="H172" s="649">
        <v>33000000000</v>
      </c>
      <c r="I172" s="231">
        <v>34145579651.949341</v>
      </c>
      <c r="J172" s="650">
        <v>120830192003.94934</v>
      </c>
      <c r="M172" s="232"/>
    </row>
    <row r="173" spans="2:13" s="220" customFormat="1">
      <c r="B173" s="645" t="s">
        <v>866</v>
      </c>
      <c r="C173" s="646" t="s">
        <v>514</v>
      </c>
      <c r="D173" s="647">
        <v>1</v>
      </c>
      <c r="E173" s="647">
        <v>0</v>
      </c>
      <c r="F173" s="648">
        <v>1000</v>
      </c>
      <c r="G173" s="647">
        <v>7261311.0272602737</v>
      </c>
      <c r="H173" s="649">
        <v>33000000000</v>
      </c>
      <c r="I173" s="231">
        <v>34145579651.949341</v>
      </c>
      <c r="J173" s="650">
        <v>120830192003.94934</v>
      </c>
      <c r="M173" s="232"/>
    </row>
    <row r="174" spans="2:13" s="220" customFormat="1">
      <c r="B174" s="651" t="s">
        <v>712</v>
      </c>
      <c r="C174" s="646" t="s">
        <v>551</v>
      </c>
      <c r="D174" s="647">
        <v>5</v>
      </c>
      <c r="E174" s="647">
        <v>0</v>
      </c>
      <c r="F174" s="648">
        <v>1000</v>
      </c>
      <c r="G174" s="652">
        <v>36891174.539041102</v>
      </c>
      <c r="H174" s="649">
        <v>170500190000</v>
      </c>
      <c r="I174" s="231">
        <v>26865027680</v>
      </c>
      <c r="J174" s="650">
        <v>275557066917</v>
      </c>
      <c r="M174" s="232"/>
    </row>
    <row r="175" spans="2:13" s="220" customFormat="1">
      <c r="B175" s="651" t="s">
        <v>826</v>
      </c>
      <c r="C175" s="646" t="s">
        <v>551</v>
      </c>
      <c r="D175" s="647">
        <v>2</v>
      </c>
      <c r="E175" s="647">
        <v>0</v>
      </c>
      <c r="F175" s="648">
        <v>1000</v>
      </c>
      <c r="G175" s="652">
        <v>14535621.086825477</v>
      </c>
      <c r="H175" s="649">
        <v>1084664800000</v>
      </c>
      <c r="I175" s="231">
        <v>8210144832</v>
      </c>
      <c r="J175" s="650">
        <v>1292156531137</v>
      </c>
      <c r="M175" s="232"/>
    </row>
    <row r="176" spans="2:13" s="220" customFormat="1">
      <c r="B176" s="651" t="s">
        <v>584</v>
      </c>
      <c r="C176" s="646" t="s">
        <v>513</v>
      </c>
      <c r="D176" s="647">
        <v>76.077517659762378</v>
      </c>
      <c r="E176" s="647">
        <v>1000000</v>
      </c>
      <c r="F176" s="648">
        <v>0</v>
      </c>
      <c r="G176" s="652">
        <v>76077517.659762383</v>
      </c>
      <c r="H176" s="649" t="s">
        <v>203</v>
      </c>
      <c r="I176" s="231" t="s">
        <v>203</v>
      </c>
      <c r="J176" s="650" t="s">
        <v>203</v>
      </c>
      <c r="M176" s="232"/>
    </row>
    <row r="177" spans="2:13" s="220" customFormat="1">
      <c r="B177" s="651" t="s">
        <v>584</v>
      </c>
      <c r="C177" s="646" t="s">
        <v>513</v>
      </c>
      <c r="D177" s="647">
        <v>15.029706555835221</v>
      </c>
      <c r="E177" s="647">
        <v>1000000</v>
      </c>
      <c r="F177" s="648">
        <v>0</v>
      </c>
      <c r="G177" s="652">
        <v>15029706.555835221</v>
      </c>
      <c r="H177" s="649" t="s">
        <v>203</v>
      </c>
      <c r="I177" s="231" t="s">
        <v>203</v>
      </c>
      <c r="J177" s="650" t="s">
        <v>203</v>
      </c>
      <c r="M177" s="232"/>
    </row>
    <row r="178" spans="2:13" s="220" customFormat="1">
      <c r="B178" s="651" t="s">
        <v>584</v>
      </c>
      <c r="C178" s="646" t="s">
        <v>513</v>
      </c>
      <c r="D178" s="647">
        <v>295.01564948852143</v>
      </c>
      <c r="E178" s="647">
        <v>1000000</v>
      </c>
      <c r="F178" s="648">
        <v>0</v>
      </c>
      <c r="G178" s="652">
        <v>295015649.48852146</v>
      </c>
      <c r="H178" s="649" t="s">
        <v>203</v>
      </c>
      <c r="I178" s="231" t="s">
        <v>203</v>
      </c>
      <c r="J178" s="650" t="s">
        <v>203</v>
      </c>
      <c r="M178" s="232"/>
    </row>
    <row r="179" spans="2:13" s="220" customFormat="1">
      <c r="B179" s="651" t="s">
        <v>867</v>
      </c>
      <c r="C179" s="646" t="s">
        <v>379</v>
      </c>
      <c r="D179" s="647">
        <v>2760.8277534246577</v>
      </c>
      <c r="E179" s="647">
        <v>1000000</v>
      </c>
      <c r="F179" s="648">
        <v>0</v>
      </c>
      <c r="G179" s="652">
        <v>2760827753.4246578</v>
      </c>
      <c r="H179" s="649">
        <v>881171970000</v>
      </c>
      <c r="I179" s="231">
        <v>354730707120</v>
      </c>
      <c r="J179" s="650">
        <v>1541240590575</v>
      </c>
      <c r="M179" s="232"/>
    </row>
    <row r="180" spans="2:13" s="220" customFormat="1">
      <c r="B180" s="651" t="s">
        <v>826</v>
      </c>
      <c r="C180" s="646" t="s">
        <v>379</v>
      </c>
      <c r="D180" s="647">
        <v>21.982882643835616</v>
      </c>
      <c r="E180" s="647">
        <v>1000000</v>
      </c>
      <c r="F180" s="648">
        <v>1000</v>
      </c>
      <c r="G180" s="652">
        <v>21982882.643835615</v>
      </c>
      <c r="H180" s="649">
        <v>1084664800000</v>
      </c>
      <c r="I180" s="231">
        <v>8210144832</v>
      </c>
      <c r="J180" s="650">
        <v>1292156531137</v>
      </c>
      <c r="M180" s="232"/>
    </row>
    <row r="181" spans="2:13" s="220" customFormat="1" ht="29.25" customHeight="1">
      <c r="B181" s="234" t="s">
        <v>798</v>
      </c>
      <c r="C181" s="235"/>
      <c r="D181" s="236"/>
      <c r="E181" s="235"/>
      <c r="F181" s="235"/>
      <c r="G181" s="235"/>
      <c r="H181" s="237"/>
      <c r="I181" s="236"/>
      <c r="J181" s="238"/>
      <c r="M181" s="232"/>
    </row>
    <row r="182" spans="2:13" s="220" customFormat="1">
      <c r="B182" s="645" t="s">
        <v>419</v>
      </c>
      <c r="C182" s="646" t="s">
        <v>379</v>
      </c>
      <c r="D182" s="647">
        <v>10000</v>
      </c>
      <c r="E182" s="652">
        <v>1000000</v>
      </c>
      <c r="F182" s="652">
        <v>0</v>
      </c>
      <c r="G182" s="647">
        <v>23397260.273972273</v>
      </c>
      <c r="H182" s="649">
        <v>1133000000000</v>
      </c>
      <c r="I182" s="231">
        <v>2574884657114</v>
      </c>
      <c r="J182" s="650">
        <v>4774593801896</v>
      </c>
      <c r="K182" s="642"/>
      <c r="M182" s="232"/>
    </row>
    <row r="183" spans="2:13" s="220" customFormat="1">
      <c r="B183" s="645" t="s">
        <v>419</v>
      </c>
      <c r="C183" s="646" t="s">
        <v>379</v>
      </c>
      <c r="D183" s="647">
        <v>2800</v>
      </c>
      <c r="E183" s="652">
        <v>1000000</v>
      </c>
      <c r="F183" s="652">
        <v>0</v>
      </c>
      <c r="G183" s="647">
        <v>6551232.8767124414</v>
      </c>
      <c r="H183" s="649">
        <v>1133000000000</v>
      </c>
      <c r="I183" s="231">
        <v>2574884657114</v>
      </c>
      <c r="J183" s="650">
        <v>4774593801896</v>
      </c>
      <c r="K183" s="642"/>
      <c r="M183" s="232"/>
    </row>
    <row r="184" spans="2:13" s="220" customFormat="1">
      <c r="B184" s="645" t="s">
        <v>707</v>
      </c>
      <c r="C184" s="646" t="s">
        <v>514</v>
      </c>
      <c r="D184" s="647">
        <v>5000</v>
      </c>
      <c r="E184" s="652">
        <v>1000000</v>
      </c>
      <c r="F184" s="652">
        <v>0</v>
      </c>
      <c r="G184" s="647">
        <v>116712328.76712322</v>
      </c>
      <c r="H184" s="649">
        <v>146400000000</v>
      </c>
      <c r="I184" s="231">
        <v>676556000000</v>
      </c>
      <c r="J184" s="650">
        <v>966934000000</v>
      </c>
      <c r="K184" s="642"/>
      <c r="M184" s="232"/>
    </row>
    <row r="185" spans="2:13" s="220" customFormat="1">
      <c r="B185" s="645" t="s">
        <v>707</v>
      </c>
      <c r="C185" s="646" t="s">
        <v>514</v>
      </c>
      <c r="D185" s="647">
        <v>2196</v>
      </c>
      <c r="E185" s="652">
        <v>1000000</v>
      </c>
      <c r="F185" s="652">
        <v>0</v>
      </c>
      <c r="G185" s="652">
        <v>51260054.794520378</v>
      </c>
      <c r="H185" s="649">
        <v>146400000000</v>
      </c>
      <c r="I185" s="231">
        <v>676556000000</v>
      </c>
      <c r="J185" s="650">
        <v>966934000000</v>
      </c>
      <c r="K185" s="642"/>
      <c r="M185" s="232"/>
    </row>
    <row r="186" spans="2:13" s="220" customFormat="1">
      <c r="B186" s="645" t="s">
        <v>869</v>
      </c>
      <c r="C186" s="646" t="s">
        <v>514</v>
      </c>
      <c r="D186" s="647">
        <v>481</v>
      </c>
      <c r="E186" s="652">
        <v>1000000</v>
      </c>
      <c r="F186" s="652">
        <v>0</v>
      </c>
      <c r="G186" s="655">
        <v>12650958.904109597</v>
      </c>
      <c r="H186" s="649">
        <v>327245000000</v>
      </c>
      <c r="I186" s="231">
        <v>71457000000</v>
      </c>
      <c r="J186" s="650">
        <v>613554000000</v>
      </c>
      <c r="K186" s="642"/>
      <c r="M186" s="232"/>
    </row>
    <row r="187" spans="2:13" s="220" customFormat="1">
      <c r="B187" s="645" t="s">
        <v>938</v>
      </c>
      <c r="C187" s="646" t="s">
        <v>514</v>
      </c>
      <c r="D187" s="647">
        <v>518</v>
      </c>
      <c r="E187" s="652">
        <v>1000000</v>
      </c>
      <c r="F187" s="652">
        <v>0</v>
      </c>
      <c r="G187" s="655">
        <v>894082.19178080559</v>
      </c>
      <c r="H187" s="649">
        <v>50000000000</v>
      </c>
      <c r="I187" s="231">
        <v>5153941338</v>
      </c>
      <c r="J187" s="650">
        <v>57332950443</v>
      </c>
      <c r="K187" s="642"/>
      <c r="M187" s="232"/>
    </row>
    <row r="188" spans="2:13" s="220" customFormat="1">
      <c r="B188" s="645" t="s">
        <v>868</v>
      </c>
      <c r="C188" s="646" t="s">
        <v>514</v>
      </c>
      <c r="D188" s="647">
        <v>638</v>
      </c>
      <c r="E188" s="652">
        <v>1000000</v>
      </c>
      <c r="F188" s="652">
        <v>0</v>
      </c>
      <c r="G188" s="652">
        <v>0.30137002468109131</v>
      </c>
      <c r="H188" s="649">
        <v>360000000000</v>
      </c>
      <c r="I188" s="231">
        <v>199803196508.29001</v>
      </c>
      <c r="J188" s="650">
        <v>219777995286.71002</v>
      </c>
      <c r="K188" s="642"/>
      <c r="M188" s="232"/>
    </row>
    <row r="189" spans="2:13" s="220" customFormat="1">
      <c r="B189" s="645" t="s">
        <v>863</v>
      </c>
      <c r="C189" s="646" t="s">
        <v>514</v>
      </c>
      <c r="D189" s="647">
        <v>8364</v>
      </c>
      <c r="E189" s="652">
        <v>1000000</v>
      </c>
      <c r="F189" s="652">
        <v>0</v>
      </c>
      <c r="G189" s="652">
        <v>6290186.5205478668</v>
      </c>
      <c r="H189" s="649">
        <v>90360000000</v>
      </c>
      <c r="I189" s="231">
        <v>541763000000</v>
      </c>
      <c r="J189" s="650">
        <v>2009745000000</v>
      </c>
      <c r="K189" s="642"/>
      <c r="M189" s="232"/>
    </row>
    <row r="190" spans="2:13" s="220" customFormat="1">
      <c r="B190" s="645" t="s">
        <v>863</v>
      </c>
      <c r="C190" s="646" t="s">
        <v>514</v>
      </c>
      <c r="D190" s="647">
        <v>400</v>
      </c>
      <c r="E190" s="652">
        <v>1000000</v>
      </c>
      <c r="F190" s="652">
        <v>0</v>
      </c>
      <c r="G190" s="652">
        <v>300821.91780817509</v>
      </c>
      <c r="H190" s="649">
        <v>90360000000</v>
      </c>
      <c r="I190" s="231">
        <v>541763000000</v>
      </c>
      <c r="J190" s="650">
        <v>2009745000000</v>
      </c>
      <c r="L190" s="233"/>
      <c r="M190" s="232"/>
    </row>
    <row r="191" spans="2:13" s="220" customFormat="1">
      <c r="B191" s="645" t="s">
        <v>868</v>
      </c>
      <c r="C191" s="646" t="s">
        <v>514</v>
      </c>
      <c r="D191" s="647">
        <v>2451</v>
      </c>
      <c r="E191" s="652">
        <v>1000000</v>
      </c>
      <c r="F191" s="652"/>
      <c r="G191" s="652">
        <v>39753205.479452133</v>
      </c>
      <c r="H191" s="649">
        <v>360000000000</v>
      </c>
      <c r="I191" s="231">
        <v>199803196508.29001</v>
      </c>
      <c r="J191" s="650">
        <v>219777995286.71002</v>
      </c>
      <c r="L191" s="233"/>
      <c r="M191" s="232"/>
    </row>
    <row r="192" spans="2:13" s="220" customFormat="1">
      <c r="B192" s="645" t="s">
        <v>869</v>
      </c>
      <c r="C192" s="646" t="s">
        <v>514</v>
      </c>
      <c r="D192" s="647">
        <v>7985</v>
      </c>
      <c r="E192" s="652">
        <v>1000000</v>
      </c>
      <c r="F192" s="652">
        <v>0</v>
      </c>
      <c r="G192" s="652">
        <v>1312602.739726305</v>
      </c>
      <c r="H192" s="649">
        <v>327245000000</v>
      </c>
      <c r="I192" s="231">
        <v>71457000000</v>
      </c>
      <c r="J192" s="650">
        <v>613554000000</v>
      </c>
      <c r="L192" s="233"/>
      <c r="M192" s="232"/>
    </row>
    <row r="193" spans="2:13" s="220" customFormat="1">
      <c r="B193" s="645" t="s">
        <v>869</v>
      </c>
      <c r="C193" s="646" t="s">
        <v>514</v>
      </c>
      <c r="D193" s="647">
        <v>3758</v>
      </c>
      <c r="E193" s="652">
        <v>1000000</v>
      </c>
      <c r="F193" s="652">
        <v>0</v>
      </c>
      <c r="G193" s="652">
        <v>0</v>
      </c>
      <c r="H193" s="649">
        <v>327245000000</v>
      </c>
      <c r="I193" s="231">
        <v>71457000000</v>
      </c>
      <c r="J193" s="650">
        <v>613554000000</v>
      </c>
      <c r="L193" s="233"/>
      <c r="M193" s="232"/>
    </row>
    <row r="194" spans="2:13" s="220" customFormat="1">
      <c r="B194" s="645" t="s">
        <v>863</v>
      </c>
      <c r="C194" s="646" t="s">
        <v>514</v>
      </c>
      <c r="D194" s="647">
        <v>3200</v>
      </c>
      <c r="E194" s="652">
        <v>1000000</v>
      </c>
      <c r="F194" s="652">
        <v>0</v>
      </c>
      <c r="G194" s="652">
        <v>65358904.109588981</v>
      </c>
      <c r="H194" s="649">
        <v>90360000000</v>
      </c>
      <c r="I194" s="231">
        <v>541763000000</v>
      </c>
      <c r="J194" s="650">
        <v>2009745000000</v>
      </c>
      <c r="K194" s="642"/>
      <c r="L194" s="233"/>
      <c r="M194" s="232"/>
    </row>
    <row r="195" spans="2:13" s="220" customFormat="1">
      <c r="B195" s="645" t="s">
        <v>863</v>
      </c>
      <c r="C195" s="646" t="s">
        <v>514</v>
      </c>
      <c r="D195" s="647">
        <v>4300</v>
      </c>
      <c r="E195" s="652">
        <v>1000000</v>
      </c>
      <c r="F195" s="652">
        <v>0</v>
      </c>
      <c r="G195" s="652">
        <v>5419178.0821919441</v>
      </c>
      <c r="H195" s="649">
        <v>90360000000</v>
      </c>
      <c r="I195" s="231">
        <v>541763000000</v>
      </c>
      <c r="J195" s="650">
        <v>2009745000000</v>
      </c>
      <c r="K195" s="642"/>
      <c r="L195" s="233"/>
      <c r="M195" s="232"/>
    </row>
    <row r="196" spans="2:13" s="220" customFormat="1">
      <c r="B196" s="645" t="s">
        <v>957</v>
      </c>
      <c r="C196" s="646" t="s">
        <v>63</v>
      </c>
      <c r="D196" s="647">
        <v>1</v>
      </c>
      <c r="E196" s="652">
        <v>0</v>
      </c>
      <c r="F196" s="652">
        <v>0</v>
      </c>
      <c r="G196" s="652">
        <v>10547260.273972603</v>
      </c>
      <c r="H196" s="649">
        <v>115000000000</v>
      </c>
      <c r="I196" s="231">
        <v>20498584235</v>
      </c>
      <c r="J196" s="650">
        <v>191516090513</v>
      </c>
      <c r="K196" s="642"/>
      <c r="L196" s="233"/>
      <c r="M196" s="232"/>
    </row>
    <row r="197" spans="2:13" s="220" customFormat="1">
      <c r="B197" s="645" t="s">
        <v>957</v>
      </c>
      <c r="C197" s="646" t="s">
        <v>63</v>
      </c>
      <c r="D197" s="647">
        <v>1</v>
      </c>
      <c r="E197" s="652">
        <v>0</v>
      </c>
      <c r="F197" s="652">
        <v>0</v>
      </c>
      <c r="G197" s="652">
        <v>10547260.273972603</v>
      </c>
      <c r="H197" s="649">
        <v>115000000000</v>
      </c>
      <c r="I197" s="231">
        <v>20498584235</v>
      </c>
      <c r="J197" s="650">
        <v>191516090513</v>
      </c>
      <c r="K197" s="642"/>
      <c r="L197" s="233"/>
      <c r="M197" s="232"/>
    </row>
    <row r="198" spans="2:13" s="220" customFormat="1">
      <c r="B198" s="645" t="s">
        <v>957</v>
      </c>
      <c r="C198" s="646" t="s">
        <v>63</v>
      </c>
      <c r="D198" s="647">
        <v>1</v>
      </c>
      <c r="E198" s="652">
        <v>0</v>
      </c>
      <c r="F198" s="652">
        <v>0</v>
      </c>
      <c r="G198" s="652">
        <v>36582191.780821934</v>
      </c>
      <c r="H198" s="649">
        <v>115000000000</v>
      </c>
      <c r="I198" s="231">
        <v>20498584235</v>
      </c>
      <c r="J198" s="650">
        <v>191516090513</v>
      </c>
      <c r="K198" s="642"/>
      <c r="L198" s="233"/>
      <c r="M198" s="232"/>
    </row>
    <row r="199" spans="2:13" s="220" customFormat="1">
      <c r="B199" s="645" t="s">
        <v>957</v>
      </c>
      <c r="C199" s="646" t="s">
        <v>63</v>
      </c>
      <c r="D199" s="647">
        <v>1</v>
      </c>
      <c r="E199" s="652">
        <v>0</v>
      </c>
      <c r="F199" s="652">
        <v>0</v>
      </c>
      <c r="G199" s="652">
        <v>36582191.780821934</v>
      </c>
      <c r="H199" s="649">
        <v>115000000000</v>
      </c>
      <c r="I199" s="231">
        <v>20498584235</v>
      </c>
      <c r="J199" s="650">
        <v>191516090513</v>
      </c>
      <c r="K199" s="642"/>
      <c r="L199" s="233"/>
      <c r="M199" s="232"/>
    </row>
    <row r="200" spans="2:13" s="220" customFormat="1">
      <c r="B200" s="645" t="s">
        <v>957</v>
      </c>
      <c r="C200" s="646" t="s">
        <v>63</v>
      </c>
      <c r="D200" s="647">
        <v>1</v>
      </c>
      <c r="E200" s="652">
        <v>0</v>
      </c>
      <c r="F200" s="652">
        <v>0</v>
      </c>
      <c r="G200" s="652">
        <v>36582191.780821934</v>
      </c>
      <c r="H200" s="649">
        <v>115000000000</v>
      </c>
      <c r="I200" s="231">
        <v>20498584235</v>
      </c>
      <c r="J200" s="650">
        <v>191516090513</v>
      </c>
      <c r="K200" s="642"/>
      <c r="L200" s="233"/>
      <c r="M200" s="232"/>
    </row>
    <row r="201" spans="2:13" s="220" customFormat="1">
      <c r="B201" s="645" t="s">
        <v>957</v>
      </c>
      <c r="C201" s="646" t="s">
        <v>63</v>
      </c>
      <c r="D201" s="647">
        <v>1</v>
      </c>
      <c r="E201" s="652">
        <v>0</v>
      </c>
      <c r="F201" s="652">
        <v>0</v>
      </c>
      <c r="G201" s="647">
        <v>36582191.780821934</v>
      </c>
      <c r="H201" s="649">
        <v>115000000000</v>
      </c>
      <c r="I201" s="231">
        <v>20498584235</v>
      </c>
      <c r="J201" s="650">
        <v>191516090513</v>
      </c>
      <c r="M201" s="232"/>
    </row>
    <row r="202" spans="2:13" s="220" customFormat="1">
      <c r="B202" s="645" t="s">
        <v>957</v>
      </c>
      <c r="C202" s="646" t="s">
        <v>63</v>
      </c>
      <c r="D202" s="647">
        <v>1</v>
      </c>
      <c r="E202" s="652">
        <v>0</v>
      </c>
      <c r="F202" s="652">
        <v>0</v>
      </c>
      <c r="G202" s="647">
        <v>36582191.780821934</v>
      </c>
      <c r="H202" s="649">
        <v>115000000000</v>
      </c>
      <c r="I202" s="231">
        <v>20498584235</v>
      </c>
      <c r="J202" s="650">
        <v>191516090513</v>
      </c>
      <c r="M202" s="232"/>
    </row>
    <row r="203" spans="2:13" s="220" customFormat="1">
      <c r="B203" s="645" t="s">
        <v>957</v>
      </c>
      <c r="C203" s="646" t="s">
        <v>63</v>
      </c>
      <c r="D203" s="647">
        <v>1</v>
      </c>
      <c r="E203" s="652">
        <v>0</v>
      </c>
      <c r="F203" s="652">
        <v>0</v>
      </c>
      <c r="G203" s="647">
        <v>36582191.780821934</v>
      </c>
      <c r="H203" s="649">
        <v>115000000000</v>
      </c>
      <c r="I203" s="231">
        <v>20498584235</v>
      </c>
      <c r="J203" s="650">
        <v>191516090513</v>
      </c>
      <c r="M203" s="232"/>
    </row>
    <row r="204" spans="2:13" s="220" customFormat="1">
      <c r="B204" s="645" t="s">
        <v>957</v>
      </c>
      <c r="C204" s="646" t="s">
        <v>63</v>
      </c>
      <c r="D204" s="647">
        <v>1</v>
      </c>
      <c r="E204" s="652">
        <v>0</v>
      </c>
      <c r="F204" s="652">
        <v>0</v>
      </c>
      <c r="G204" s="647">
        <v>36582191.780821934</v>
      </c>
      <c r="H204" s="649">
        <v>115000000000</v>
      </c>
      <c r="I204" s="231">
        <v>20498584235</v>
      </c>
      <c r="J204" s="650">
        <v>191516090513</v>
      </c>
      <c r="M204" s="232"/>
    </row>
    <row r="205" spans="2:13" s="220" customFormat="1">
      <c r="B205" s="645" t="s">
        <v>957</v>
      </c>
      <c r="C205" s="646" t="s">
        <v>63</v>
      </c>
      <c r="D205" s="647">
        <v>1</v>
      </c>
      <c r="E205" s="652">
        <v>0</v>
      </c>
      <c r="F205" s="652">
        <v>0</v>
      </c>
      <c r="G205" s="647">
        <v>36582191.780821934</v>
      </c>
      <c r="H205" s="649">
        <v>115000000000</v>
      </c>
      <c r="I205" s="231">
        <v>20498584235</v>
      </c>
      <c r="J205" s="650">
        <v>191516090513</v>
      </c>
      <c r="M205" s="232"/>
    </row>
    <row r="206" spans="2:13" s="220" customFormat="1">
      <c r="B206" s="645" t="s">
        <v>957</v>
      </c>
      <c r="C206" s="646" t="s">
        <v>63</v>
      </c>
      <c r="D206" s="647">
        <v>1</v>
      </c>
      <c r="E206" s="652">
        <v>0</v>
      </c>
      <c r="F206" s="652">
        <v>0</v>
      </c>
      <c r="G206" s="647">
        <v>36582191.780821934</v>
      </c>
      <c r="H206" s="649">
        <v>115000000000</v>
      </c>
      <c r="I206" s="231">
        <v>20498584235</v>
      </c>
      <c r="J206" s="650">
        <v>191516090513</v>
      </c>
      <c r="M206" s="232"/>
    </row>
    <row r="207" spans="2:13" s="220" customFormat="1">
      <c r="B207" s="645" t="s">
        <v>957</v>
      </c>
      <c r="C207" s="646" t="s">
        <v>63</v>
      </c>
      <c r="D207" s="647">
        <v>1</v>
      </c>
      <c r="E207" s="652">
        <v>0</v>
      </c>
      <c r="F207" s="652">
        <v>0</v>
      </c>
      <c r="G207" s="652">
        <v>36582191.780821934</v>
      </c>
      <c r="H207" s="649">
        <v>115000000000</v>
      </c>
      <c r="I207" s="231">
        <v>20498584235</v>
      </c>
      <c r="J207" s="650">
        <v>191516090513</v>
      </c>
      <c r="M207" s="232"/>
    </row>
    <row r="208" spans="2:13" s="220" customFormat="1">
      <c r="B208" s="645" t="s">
        <v>957</v>
      </c>
      <c r="C208" s="646" t="s">
        <v>63</v>
      </c>
      <c r="D208" s="647">
        <v>1</v>
      </c>
      <c r="E208" s="652">
        <v>0</v>
      </c>
      <c r="F208" s="652">
        <v>0</v>
      </c>
      <c r="G208" s="652">
        <v>36582191.780821934</v>
      </c>
      <c r="H208" s="649">
        <v>115000000000</v>
      </c>
      <c r="I208" s="231">
        <v>20498584235</v>
      </c>
      <c r="J208" s="650">
        <v>191516090513</v>
      </c>
      <c r="M208" s="232"/>
    </row>
    <row r="209" spans="2:13" s="220" customFormat="1">
      <c r="B209" s="645" t="s">
        <v>957</v>
      </c>
      <c r="C209" s="646" t="s">
        <v>63</v>
      </c>
      <c r="D209" s="647">
        <v>1</v>
      </c>
      <c r="E209" s="652">
        <v>0</v>
      </c>
      <c r="F209" s="652">
        <v>0</v>
      </c>
      <c r="G209" s="652">
        <v>36582191.780821934</v>
      </c>
      <c r="H209" s="649">
        <v>115000000000</v>
      </c>
      <c r="I209" s="231">
        <v>20498584235</v>
      </c>
      <c r="J209" s="650">
        <v>191516090513</v>
      </c>
      <c r="M209" s="232"/>
    </row>
    <row r="210" spans="2:13" s="220" customFormat="1">
      <c r="B210" s="645" t="s">
        <v>957</v>
      </c>
      <c r="C210" s="646" t="s">
        <v>63</v>
      </c>
      <c r="D210" s="647">
        <v>1</v>
      </c>
      <c r="E210" s="652">
        <v>0</v>
      </c>
      <c r="F210" s="652">
        <v>0</v>
      </c>
      <c r="G210" s="652">
        <v>36582191.780821934</v>
      </c>
      <c r="H210" s="649">
        <v>115000000000</v>
      </c>
      <c r="I210" s="231">
        <v>20498584235</v>
      </c>
      <c r="J210" s="650">
        <v>191516090513</v>
      </c>
      <c r="M210" s="232"/>
    </row>
    <row r="211" spans="2:13" s="220" customFormat="1">
      <c r="B211" s="645" t="s">
        <v>957</v>
      </c>
      <c r="C211" s="646" t="s">
        <v>63</v>
      </c>
      <c r="D211" s="647">
        <v>1</v>
      </c>
      <c r="E211" s="652">
        <v>0</v>
      </c>
      <c r="F211" s="652">
        <v>0</v>
      </c>
      <c r="G211" s="652">
        <v>36582191.780821934</v>
      </c>
      <c r="H211" s="649">
        <v>115000000000</v>
      </c>
      <c r="I211" s="231">
        <v>20498584235</v>
      </c>
      <c r="J211" s="650">
        <v>191516090513</v>
      </c>
      <c r="L211" s="233"/>
      <c r="M211" s="232"/>
    </row>
    <row r="212" spans="2:13" s="220" customFormat="1">
      <c r="B212" s="645" t="s">
        <v>957</v>
      </c>
      <c r="C212" s="646" t="s">
        <v>63</v>
      </c>
      <c r="D212" s="647">
        <v>1</v>
      </c>
      <c r="E212" s="652">
        <v>0</v>
      </c>
      <c r="F212" s="652">
        <v>0</v>
      </c>
      <c r="G212" s="652">
        <v>36582191.780821934</v>
      </c>
      <c r="H212" s="649">
        <v>115000000000</v>
      </c>
      <c r="I212" s="231">
        <v>20498584235</v>
      </c>
      <c r="J212" s="650">
        <v>191516090513</v>
      </c>
      <c r="L212" s="233"/>
      <c r="M212" s="232"/>
    </row>
    <row r="213" spans="2:13" s="220" customFormat="1">
      <c r="B213" s="645" t="s">
        <v>957</v>
      </c>
      <c r="C213" s="646" t="s">
        <v>63</v>
      </c>
      <c r="D213" s="647">
        <v>1</v>
      </c>
      <c r="E213" s="652">
        <v>0</v>
      </c>
      <c r="F213" s="652">
        <v>0</v>
      </c>
      <c r="G213" s="652">
        <v>36582191.780821934</v>
      </c>
      <c r="H213" s="649">
        <v>115000000000</v>
      </c>
      <c r="I213" s="231">
        <v>20498584235</v>
      </c>
      <c r="J213" s="650">
        <v>191516090513</v>
      </c>
      <c r="M213" s="232"/>
    </row>
    <row r="214" spans="2:13" s="220" customFormat="1">
      <c r="B214" s="645" t="s">
        <v>879</v>
      </c>
      <c r="C214" s="646" t="s">
        <v>514</v>
      </c>
      <c r="D214" s="647">
        <v>150</v>
      </c>
      <c r="E214" s="652">
        <v>0</v>
      </c>
      <c r="F214" s="648">
        <v>1000</v>
      </c>
      <c r="G214" s="652">
        <v>8217481.9109588834</v>
      </c>
      <c r="H214" s="649">
        <v>60000000000</v>
      </c>
      <c r="I214" s="231">
        <v>-39666674792</v>
      </c>
      <c r="J214" s="650">
        <v>28241676357</v>
      </c>
      <c r="M214" s="232"/>
    </row>
    <row r="215" spans="2:13" s="220" customFormat="1">
      <c r="B215" s="645" t="s">
        <v>879</v>
      </c>
      <c r="C215" s="646" t="s">
        <v>514</v>
      </c>
      <c r="D215" s="647">
        <v>88</v>
      </c>
      <c r="E215" s="652">
        <v>0</v>
      </c>
      <c r="F215" s="648">
        <v>1000</v>
      </c>
      <c r="G215" s="652">
        <v>4820922.7210958675</v>
      </c>
      <c r="H215" s="649">
        <v>60000000000</v>
      </c>
      <c r="I215" s="231">
        <v>-39666674792</v>
      </c>
      <c r="J215" s="650">
        <v>28241676357</v>
      </c>
      <c r="M215" s="232"/>
    </row>
    <row r="216" spans="2:13" s="220" customFormat="1">
      <c r="B216" s="645" t="s">
        <v>879</v>
      </c>
      <c r="C216" s="646" t="s">
        <v>514</v>
      </c>
      <c r="D216" s="647">
        <v>100</v>
      </c>
      <c r="E216" s="652">
        <v>0</v>
      </c>
      <c r="F216" s="648">
        <v>1000</v>
      </c>
      <c r="G216" s="655">
        <v>5478321.273972624</v>
      </c>
      <c r="H216" s="649">
        <v>60000000000</v>
      </c>
      <c r="I216" s="231">
        <v>-39666674792</v>
      </c>
      <c r="J216" s="650">
        <v>28241676357</v>
      </c>
      <c r="M216" s="232"/>
    </row>
    <row r="217" spans="2:13" s="220" customFormat="1">
      <c r="B217" s="645" t="s">
        <v>879</v>
      </c>
      <c r="C217" s="646" t="s">
        <v>514</v>
      </c>
      <c r="D217" s="647">
        <v>75</v>
      </c>
      <c r="E217" s="652">
        <v>0</v>
      </c>
      <c r="F217" s="648">
        <v>1000</v>
      </c>
      <c r="G217" s="655">
        <v>4108740.9554794948</v>
      </c>
      <c r="H217" s="649">
        <v>60000000000</v>
      </c>
      <c r="I217" s="231">
        <v>-39666674792</v>
      </c>
      <c r="J217" s="650">
        <v>28241676357</v>
      </c>
      <c r="M217" s="232"/>
    </row>
    <row r="218" spans="2:13" s="220" customFormat="1">
      <c r="B218" s="645" t="s">
        <v>879</v>
      </c>
      <c r="C218" s="646" t="s">
        <v>514</v>
      </c>
      <c r="D218" s="647">
        <v>500</v>
      </c>
      <c r="E218" s="652">
        <v>0</v>
      </c>
      <c r="F218" s="648">
        <v>1000</v>
      </c>
      <c r="G218" s="652">
        <v>27391606.369863227</v>
      </c>
      <c r="H218" s="649">
        <v>60000000000</v>
      </c>
      <c r="I218" s="231">
        <v>-39666674792</v>
      </c>
      <c r="J218" s="650">
        <v>28241676357</v>
      </c>
      <c r="M218" s="232"/>
    </row>
    <row r="219" spans="2:13" s="220" customFormat="1">
      <c r="B219" s="645" t="s">
        <v>879</v>
      </c>
      <c r="C219" s="646" t="s">
        <v>514</v>
      </c>
      <c r="D219" s="647">
        <v>100</v>
      </c>
      <c r="E219" s="652">
        <v>0</v>
      </c>
      <c r="F219" s="648">
        <v>1000</v>
      </c>
      <c r="G219" s="652">
        <v>5478353.0899944995</v>
      </c>
      <c r="H219" s="649">
        <v>60000000000</v>
      </c>
      <c r="I219" s="231">
        <v>-39666674792</v>
      </c>
      <c r="J219" s="650">
        <v>28241676357</v>
      </c>
      <c r="M219" s="232"/>
    </row>
    <row r="220" spans="2:13" s="220" customFormat="1">
      <c r="B220" s="645" t="s">
        <v>879</v>
      </c>
      <c r="C220" s="646" t="s">
        <v>514</v>
      </c>
      <c r="D220" s="647">
        <v>350</v>
      </c>
      <c r="E220" s="652">
        <v>0</v>
      </c>
      <c r="F220" s="648">
        <v>1000</v>
      </c>
      <c r="G220" s="655">
        <v>19174090.654381089</v>
      </c>
      <c r="H220" s="649">
        <v>60000000000</v>
      </c>
      <c r="I220" s="231">
        <v>-39666674792</v>
      </c>
      <c r="J220" s="650">
        <v>28241676357</v>
      </c>
      <c r="M220" s="232"/>
    </row>
    <row r="221" spans="2:13" s="220" customFormat="1">
      <c r="B221" s="645" t="s">
        <v>866</v>
      </c>
      <c r="C221" s="646" t="s">
        <v>514</v>
      </c>
      <c r="D221" s="647">
        <v>70</v>
      </c>
      <c r="E221" s="652">
        <v>0</v>
      </c>
      <c r="F221" s="648">
        <v>1000</v>
      </c>
      <c r="G221" s="655">
        <v>5435568.494520558</v>
      </c>
      <c r="H221" s="649">
        <v>33000000000</v>
      </c>
      <c r="I221" s="231">
        <v>34145579651.949341</v>
      </c>
      <c r="J221" s="650">
        <v>120830192003.94934</v>
      </c>
      <c r="M221" s="232"/>
    </row>
    <row r="222" spans="2:13" s="220" customFormat="1">
      <c r="B222" s="645" t="s">
        <v>866</v>
      </c>
      <c r="C222" s="646" t="s">
        <v>514</v>
      </c>
      <c r="D222" s="647">
        <v>250</v>
      </c>
      <c r="E222" s="652">
        <v>0</v>
      </c>
      <c r="F222" s="648">
        <v>1000</v>
      </c>
      <c r="G222" s="652">
        <v>19942183.113013688</v>
      </c>
      <c r="H222" s="649">
        <v>33000000000</v>
      </c>
      <c r="I222" s="231">
        <v>34145579651.949341</v>
      </c>
      <c r="J222" s="650">
        <v>120830192003.94934</v>
      </c>
      <c r="L222" s="233"/>
      <c r="M222" s="232"/>
    </row>
    <row r="223" spans="2:13" s="220" customFormat="1">
      <c r="B223" s="645" t="s">
        <v>866</v>
      </c>
      <c r="C223" s="646" t="s">
        <v>514</v>
      </c>
      <c r="D223" s="647">
        <v>105</v>
      </c>
      <c r="E223" s="652">
        <v>0</v>
      </c>
      <c r="F223" s="648">
        <v>1000</v>
      </c>
      <c r="G223" s="652">
        <v>7892361.9369863123</v>
      </c>
      <c r="H223" s="649">
        <v>33000000000</v>
      </c>
      <c r="I223" s="231">
        <v>34145579651.949341</v>
      </c>
      <c r="J223" s="650">
        <v>120830192003.94934</v>
      </c>
      <c r="L223" s="233"/>
      <c r="M223" s="232"/>
    </row>
    <row r="224" spans="2:13" s="220" customFormat="1">
      <c r="B224" s="645" t="s">
        <v>866</v>
      </c>
      <c r="C224" s="646" t="s">
        <v>514</v>
      </c>
      <c r="D224" s="647">
        <v>235</v>
      </c>
      <c r="E224" s="652">
        <v>0</v>
      </c>
      <c r="F224" s="648">
        <v>1000</v>
      </c>
      <c r="G224" s="652">
        <v>17663857.668493181</v>
      </c>
      <c r="H224" s="649">
        <v>33000000000</v>
      </c>
      <c r="I224" s="231">
        <v>34145579651.949341</v>
      </c>
      <c r="J224" s="650">
        <v>120830192003.94934</v>
      </c>
      <c r="L224" s="233"/>
      <c r="M224" s="232"/>
    </row>
    <row r="225" spans="2:13" s="220" customFormat="1">
      <c r="B225" s="645" t="s">
        <v>866</v>
      </c>
      <c r="C225" s="646" t="s">
        <v>514</v>
      </c>
      <c r="D225" s="647">
        <v>19</v>
      </c>
      <c r="E225" s="652">
        <v>0</v>
      </c>
      <c r="F225" s="648">
        <v>1000</v>
      </c>
      <c r="G225" s="652">
        <v>2248000.7986301263</v>
      </c>
      <c r="H225" s="649">
        <v>33000000000</v>
      </c>
      <c r="I225" s="231">
        <v>34145579651.949341</v>
      </c>
      <c r="J225" s="650">
        <v>120830192003.94934</v>
      </c>
      <c r="L225" s="233"/>
      <c r="M225" s="232"/>
    </row>
    <row r="226" spans="2:13" s="220" customFormat="1">
      <c r="B226" s="645" t="s">
        <v>866</v>
      </c>
      <c r="C226" s="646" t="s">
        <v>514</v>
      </c>
      <c r="D226" s="647">
        <v>150</v>
      </c>
      <c r="E226" s="652">
        <v>0</v>
      </c>
      <c r="F226" s="648">
        <v>1000</v>
      </c>
      <c r="G226" s="652">
        <v>246077.04452055806</v>
      </c>
      <c r="H226" s="649">
        <v>33000000000</v>
      </c>
      <c r="I226" s="231">
        <v>34145579651.949341</v>
      </c>
      <c r="J226" s="650">
        <v>120830192003.94934</v>
      </c>
      <c r="L226" s="233"/>
      <c r="M226" s="232"/>
    </row>
    <row r="227" spans="2:13" s="220" customFormat="1">
      <c r="B227" s="645" t="s">
        <v>866</v>
      </c>
      <c r="C227" s="646" t="s">
        <v>514</v>
      </c>
      <c r="D227" s="647">
        <v>129</v>
      </c>
      <c r="E227" s="652">
        <v>0</v>
      </c>
      <c r="F227" s="648">
        <v>1000</v>
      </c>
      <c r="G227" s="652">
        <v>211626.25828765458</v>
      </c>
      <c r="H227" s="649">
        <v>33000000000</v>
      </c>
      <c r="I227" s="231">
        <v>34145579651.949341</v>
      </c>
      <c r="J227" s="650">
        <v>120830192003.94934</v>
      </c>
      <c r="L227" s="233"/>
      <c r="M227" s="232"/>
    </row>
    <row r="228" spans="2:13" s="220" customFormat="1">
      <c r="B228" s="645" t="s">
        <v>866</v>
      </c>
      <c r="C228" s="646" t="s">
        <v>514</v>
      </c>
      <c r="D228" s="647">
        <v>458</v>
      </c>
      <c r="E228" s="652">
        <v>0</v>
      </c>
      <c r="F228" s="648">
        <v>1000</v>
      </c>
      <c r="G228" s="652">
        <v>18818033.576095868</v>
      </c>
      <c r="H228" s="649">
        <v>33000000000</v>
      </c>
      <c r="I228" s="231">
        <v>34145579651.949341</v>
      </c>
      <c r="J228" s="650">
        <v>120830192003.94934</v>
      </c>
      <c r="L228" s="233"/>
      <c r="M228" s="232"/>
    </row>
    <row r="229" spans="2:13" s="220" customFormat="1">
      <c r="B229" s="645" t="s">
        <v>866</v>
      </c>
      <c r="C229" s="646" t="s">
        <v>514</v>
      </c>
      <c r="D229" s="647">
        <v>20</v>
      </c>
      <c r="E229" s="652">
        <v>0</v>
      </c>
      <c r="F229" s="648">
        <v>1000</v>
      </c>
      <c r="G229" s="652">
        <v>821748.19109589036</v>
      </c>
      <c r="H229" s="649">
        <v>33000000000</v>
      </c>
      <c r="I229" s="231">
        <v>34145579651.949341</v>
      </c>
      <c r="J229" s="650">
        <v>120830192003.94934</v>
      </c>
      <c r="L229" s="233"/>
      <c r="M229" s="232"/>
    </row>
    <row r="230" spans="2:13" s="220" customFormat="1">
      <c r="B230" s="645" t="s">
        <v>866</v>
      </c>
      <c r="C230" s="646" t="s">
        <v>514</v>
      </c>
      <c r="D230" s="647">
        <v>50</v>
      </c>
      <c r="E230" s="652">
        <v>0</v>
      </c>
      <c r="F230" s="648">
        <v>1000</v>
      </c>
      <c r="G230" s="652">
        <v>5167617.9349315083</v>
      </c>
      <c r="H230" s="649">
        <v>33000000000</v>
      </c>
      <c r="I230" s="231">
        <v>34145579651.949341</v>
      </c>
      <c r="J230" s="650">
        <v>120830192003.94934</v>
      </c>
      <c r="L230" s="233"/>
      <c r="M230" s="232"/>
    </row>
    <row r="231" spans="2:13" s="220" customFormat="1">
      <c r="B231" s="645" t="s">
        <v>866</v>
      </c>
      <c r="C231" s="646" t="s">
        <v>514</v>
      </c>
      <c r="D231" s="647">
        <v>52</v>
      </c>
      <c r="E231" s="652">
        <v>0</v>
      </c>
      <c r="F231" s="648">
        <v>1000</v>
      </c>
      <c r="G231" s="652">
        <v>5374322.6523287706</v>
      </c>
      <c r="H231" s="649">
        <v>33000000000</v>
      </c>
      <c r="I231" s="231">
        <v>34145579651.949341</v>
      </c>
      <c r="J231" s="650">
        <v>120830192003.94934</v>
      </c>
      <c r="L231" s="233"/>
      <c r="M231" s="232"/>
    </row>
    <row r="232" spans="2:13" s="220" customFormat="1">
      <c r="B232" s="645" t="s">
        <v>866</v>
      </c>
      <c r="C232" s="646" t="s">
        <v>514</v>
      </c>
      <c r="D232" s="647">
        <v>300</v>
      </c>
      <c r="E232" s="652">
        <v>0</v>
      </c>
      <c r="F232" s="648">
        <v>1000</v>
      </c>
      <c r="G232" s="652">
        <v>31005707.609589048</v>
      </c>
      <c r="H232" s="649">
        <v>33000000000</v>
      </c>
      <c r="I232" s="231">
        <v>34145579651.949341</v>
      </c>
      <c r="J232" s="650">
        <v>120830192003.94934</v>
      </c>
      <c r="L232" s="233"/>
      <c r="M232" s="232"/>
    </row>
    <row r="233" spans="2:13" s="220" customFormat="1">
      <c r="B233" s="645" t="s">
        <v>866</v>
      </c>
      <c r="C233" s="646" t="s">
        <v>514</v>
      </c>
      <c r="D233" s="647">
        <v>95</v>
      </c>
      <c r="E233" s="652">
        <v>0</v>
      </c>
      <c r="F233" s="648">
        <v>1000</v>
      </c>
      <c r="G233" s="652">
        <v>9818474.0763698872</v>
      </c>
      <c r="H233" s="649">
        <v>33000000000</v>
      </c>
      <c r="I233" s="231">
        <v>34145579651.949341</v>
      </c>
      <c r="J233" s="650">
        <v>120830192003.94934</v>
      </c>
      <c r="L233" s="233"/>
      <c r="M233" s="232"/>
    </row>
    <row r="234" spans="2:13" s="220" customFormat="1">
      <c r="B234" s="645" t="s">
        <v>866</v>
      </c>
      <c r="C234" s="646" t="s">
        <v>514</v>
      </c>
      <c r="D234" s="647">
        <v>73</v>
      </c>
      <c r="E234" s="652">
        <v>0</v>
      </c>
      <c r="F234" s="648">
        <v>1000</v>
      </c>
      <c r="G234" s="652">
        <v>7544722.1849999996</v>
      </c>
      <c r="H234" s="649">
        <v>33000000000</v>
      </c>
      <c r="I234" s="231">
        <v>34145579651.949341</v>
      </c>
      <c r="J234" s="650">
        <v>120830192003.94934</v>
      </c>
      <c r="L234" s="233"/>
      <c r="M234" s="232"/>
    </row>
    <row r="235" spans="2:13" s="220" customFormat="1">
      <c r="B235" s="645" t="s">
        <v>866</v>
      </c>
      <c r="C235" s="646" t="s">
        <v>514</v>
      </c>
      <c r="D235" s="647">
        <v>42</v>
      </c>
      <c r="E235" s="652">
        <v>0</v>
      </c>
      <c r="F235" s="648">
        <v>1000</v>
      </c>
      <c r="G235" s="652">
        <v>2480456.608767149</v>
      </c>
      <c r="H235" s="649">
        <v>33000000000</v>
      </c>
      <c r="I235" s="231">
        <v>34145579651.949341</v>
      </c>
      <c r="J235" s="650">
        <v>120830192003.94934</v>
      </c>
      <c r="L235" s="233"/>
      <c r="M235" s="232"/>
    </row>
    <row r="236" spans="2:13" s="220" customFormat="1">
      <c r="B236" s="645" t="s">
        <v>866</v>
      </c>
      <c r="C236" s="646" t="s">
        <v>514</v>
      </c>
      <c r="D236" s="647">
        <v>14</v>
      </c>
      <c r="E236" s="652">
        <v>0</v>
      </c>
      <c r="F236" s="648">
        <v>1000</v>
      </c>
      <c r="G236" s="652">
        <v>20183.288904112935</v>
      </c>
      <c r="H236" s="649">
        <v>33000000000</v>
      </c>
      <c r="I236" s="231">
        <v>34145579651.949341</v>
      </c>
      <c r="J236" s="650">
        <v>120830192003.94934</v>
      </c>
      <c r="L236" s="233"/>
      <c r="M236" s="232"/>
    </row>
    <row r="237" spans="2:13" s="220" customFormat="1">
      <c r="B237" s="645" t="s">
        <v>866</v>
      </c>
      <c r="C237" s="646" t="s">
        <v>514</v>
      </c>
      <c r="D237" s="647">
        <v>51</v>
      </c>
      <c r="E237" s="652">
        <v>0</v>
      </c>
      <c r="F237" s="648">
        <v>1000</v>
      </c>
      <c r="G237" s="652">
        <v>73524.838150690994</v>
      </c>
      <c r="H237" s="649">
        <v>33000000000</v>
      </c>
      <c r="I237" s="231">
        <v>34145579651.949341</v>
      </c>
      <c r="J237" s="650">
        <v>120830192003.94934</v>
      </c>
      <c r="L237" s="233"/>
      <c r="M237" s="232"/>
    </row>
    <row r="238" spans="2:13" s="220" customFormat="1">
      <c r="B238" s="645" t="s">
        <v>866</v>
      </c>
      <c r="C238" s="646" t="s">
        <v>514</v>
      </c>
      <c r="D238" s="647">
        <v>125</v>
      </c>
      <c r="E238" s="652">
        <v>0</v>
      </c>
      <c r="F238" s="648">
        <v>1000</v>
      </c>
      <c r="G238" s="652">
        <v>410128.40753429866</v>
      </c>
      <c r="H238" s="649">
        <v>33000000000</v>
      </c>
      <c r="I238" s="231">
        <v>34145579651.949341</v>
      </c>
      <c r="J238" s="650">
        <v>120830192003.94934</v>
      </c>
      <c r="L238" s="233"/>
      <c r="M238" s="232"/>
    </row>
    <row r="239" spans="2:13" s="220" customFormat="1">
      <c r="B239" s="645" t="s">
        <v>866</v>
      </c>
      <c r="C239" s="646" t="s">
        <v>514</v>
      </c>
      <c r="D239" s="647">
        <v>125</v>
      </c>
      <c r="E239" s="652">
        <v>0</v>
      </c>
      <c r="F239" s="648">
        <v>1000</v>
      </c>
      <c r="G239" s="652">
        <v>410128.40753429866</v>
      </c>
      <c r="H239" s="649">
        <v>33000000000</v>
      </c>
      <c r="I239" s="231">
        <v>34145579651.949341</v>
      </c>
      <c r="J239" s="650">
        <v>120830192003.94934</v>
      </c>
      <c r="L239" s="233"/>
      <c r="M239" s="232"/>
    </row>
    <row r="240" spans="2:13" s="220" customFormat="1">
      <c r="B240" s="645" t="s">
        <v>866</v>
      </c>
      <c r="C240" s="646" t="s">
        <v>514</v>
      </c>
      <c r="D240" s="647">
        <v>100</v>
      </c>
      <c r="E240" s="652">
        <v>0</v>
      </c>
      <c r="F240" s="648">
        <v>1000</v>
      </c>
      <c r="G240" s="652">
        <v>328102.72602737555</v>
      </c>
      <c r="H240" s="649">
        <v>33000000000</v>
      </c>
      <c r="I240" s="231">
        <v>34145579651.949341</v>
      </c>
      <c r="J240" s="650">
        <v>120830192003.94934</v>
      </c>
      <c r="L240" s="233"/>
      <c r="M240" s="232"/>
    </row>
    <row r="241" spans="2:13" s="220" customFormat="1">
      <c r="B241" s="645" t="s">
        <v>866</v>
      </c>
      <c r="C241" s="646" t="s">
        <v>514</v>
      </c>
      <c r="D241" s="647">
        <v>400</v>
      </c>
      <c r="E241" s="652">
        <v>0</v>
      </c>
      <c r="F241" s="648">
        <v>1000</v>
      </c>
      <c r="G241" s="652">
        <v>1312410.9041095022</v>
      </c>
      <c r="H241" s="649">
        <v>33000000000</v>
      </c>
      <c r="I241" s="231">
        <v>34145579651.949341</v>
      </c>
      <c r="J241" s="650">
        <v>120830192003.94934</v>
      </c>
      <c r="K241" s="642"/>
      <c r="L241" s="233"/>
      <c r="M241" s="232"/>
    </row>
    <row r="242" spans="2:13" s="220" customFormat="1">
      <c r="B242" s="645" t="s">
        <v>866</v>
      </c>
      <c r="C242" s="646" t="s">
        <v>514</v>
      </c>
      <c r="D242" s="647">
        <v>499</v>
      </c>
      <c r="E242" s="652">
        <v>0</v>
      </c>
      <c r="F242" s="648">
        <v>1000</v>
      </c>
      <c r="G242" s="652">
        <v>1637232.6028768627</v>
      </c>
      <c r="H242" s="649">
        <v>33000000000</v>
      </c>
      <c r="I242" s="231">
        <v>34145579651.949341</v>
      </c>
      <c r="J242" s="650">
        <v>120830192003.94934</v>
      </c>
      <c r="K242" s="642"/>
      <c r="L242" s="233"/>
      <c r="M242" s="232"/>
    </row>
    <row r="243" spans="2:13" s="220" customFormat="1">
      <c r="B243" s="645" t="s">
        <v>880</v>
      </c>
      <c r="C243" s="646" t="s">
        <v>63</v>
      </c>
      <c r="D243" s="647">
        <v>1</v>
      </c>
      <c r="E243" s="652">
        <v>0</v>
      </c>
      <c r="F243" s="653"/>
      <c r="G243" s="652">
        <v>29752925.896057587</v>
      </c>
      <c r="H243" s="649">
        <v>1084664800000</v>
      </c>
      <c r="I243" s="231">
        <v>8210144832</v>
      </c>
      <c r="J243" s="650">
        <v>1292156531137</v>
      </c>
      <c r="K243" s="642"/>
      <c r="L243" s="233"/>
      <c r="M243" s="232"/>
    </row>
    <row r="244" spans="2:13" s="220" customFormat="1">
      <c r="B244" s="645" t="s">
        <v>881</v>
      </c>
      <c r="C244" s="646" t="s">
        <v>63</v>
      </c>
      <c r="D244" s="647">
        <v>1</v>
      </c>
      <c r="E244" s="652">
        <v>0</v>
      </c>
      <c r="F244" s="653"/>
      <c r="G244" s="652">
        <v>1097700.4801972595</v>
      </c>
      <c r="H244" s="649">
        <v>50000000000</v>
      </c>
      <c r="I244" s="231">
        <v>23944908992.040001</v>
      </c>
      <c r="J244" s="650">
        <v>136082282507.60001</v>
      </c>
      <c r="K244" s="642"/>
      <c r="L244" s="233"/>
      <c r="M244" s="232"/>
    </row>
    <row r="245" spans="2:13" s="220" customFormat="1">
      <c r="B245" s="645" t="s">
        <v>874</v>
      </c>
      <c r="C245" s="646" t="s">
        <v>63</v>
      </c>
      <c r="D245" s="647">
        <v>1</v>
      </c>
      <c r="E245" s="652">
        <v>0</v>
      </c>
      <c r="F245" s="653"/>
      <c r="G245" s="652">
        <v>1097700.4801972595</v>
      </c>
      <c r="H245" s="649">
        <v>50000000000</v>
      </c>
      <c r="I245" s="231">
        <v>23944908992.040001</v>
      </c>
      <c r="J245" s="650">
        <v>136082282507.60001</v>
      </c>
      <c r="K245" s="642"/>
      <c r="L245" s="233"/>
      <c r="M245" s="232"/>
    </row>
    <row r="246" spans="2:13" s="220" customFormat="1">
      <c r="B246" s="645" t="s">
        <v>874</v>
      </c>
      <c r="C246" s="646" t="s">
        <v>63</v>
      </c>
      <c r="D246" s="647">
        <v>1</v>
      </c>
      <c r="E246" s="652">
        <v>0</v>
      </c>
      <c r="F246" s="653"/>
      <c r="G246" s="652">
        <v>1097700.4801972595</v>
      </c>
      <c r="H246" s="649">
        <v>50000000000</v>
      </c>
      <c r="I246" s="231">
        <v>23944908992.040001</v>
      </c>
      <c r="J246" s="650">
        <v>136082282507.60001</v>
      </c>
      <c r="K246" s="642"/>
      <c r="L246" s="233"/>
      <c r="M246" s="232"/>
    </row>
    <row r="247" spans="2:13" s="220" customFormat="1">
      <c r="B247" s="645" t="s">
        <v>939</v>
      </c>
      <c r="C247" s="646" t="s">
        <v>63</v>
      </c>
      <c r="D247" s="647">
        <v>1</v>
      </c>
      <c r="E247" s="652">
        <v>0</v>
      </c>
      <c r="F247" s="653"/>
      <c r="G247" s="652">
        <v>5424607.8749698624</v>
      </c>
      <c r="H247" s="649">
        <v>318814499525</v>
      </c>
      <c r="I247" s="231">
        <v>63942080846</v>
      </c>
      <c r="J247" s="650">
        <v>415983564403</v>
      </c>
      <c r="K247" s="642"/>
      <c r="L247" s="233"/>
      <c r="M247" s="232"/>
    </row>
    <row r="248" spans="2:13" s="220" customFormat="1">
      <c r="B248" s="645" t="s">
        <v>939</v>
      </c>
      <c r="C248" s="646" t="s">
        <v>63</v>
      </c>
      <c r="D248" s="647">
        <v>1</v>
      </c>
      <c r="E248" s="652">
        <v>0</v>
      </c>
      <c r="F248" s="653"/>
      <c r="G248" s="652">
        <v>5424607.8749698624</v>
      </c>
      <c r="H248" s="649">
        <v>318814499525</v>
      </c>
      <c r="I248" s="231">
        <v>63942080846</v>
      </c>
      <c r="J248" s="650">
        <v>415983564403</v>
      </c>
      <c r="K248" s="642"/>
      <c r="L248" s="233"/>
      <c r="M248" s="232"/>
    </row>
    <row r="249" spans="2:13" s="220" customFormat="1">
      <c r="B249" s="645" t="s">
        <v>939</v>
      </c>
      <c r="C249" s="646" t="s">
        <v>63</v>
      </c>
      <c r="D249" s="647">
        <v>1</v>
      </c>
      <c r="E249" s="652">
        <v>0</v>
      </c>
      <c r="F249" s="653"/>
      <c r="G249" s="652">
        <v>5424607.8749698624</v>
      </c>
      <c r="H249" s="649">
        <v>318814499525</v>
      </c>
      <c r="I249" s="231">
        <v>63942080846</v>
      </c>
      <c r="J249" s="650">
        <v>415983564403</v>
      </c>
      <c r="K249" s="642"/>
      <c r="L249" s="233"/>
      <c r="M249" s="232"/>
    </row>
    <row r="250" spans="2:13" s="220" customFormat="1">
      <c r="B250" s="645" t="s">
        <v>939</v>
      </c>
      <c r="C250" s="646" t="s">
        <v>63</v>
      </c>
      <c r="D250" s="647">
        <v>1</v>
      </c>
      <c r="E250" s="652">
        <v>0</v>
      </c>
      <c r="F250" s="653"/>
      <c r="G250" s="652">
        <v>3280963.6282301438</v>
      </c>
      <c r="H250" s="649">
        <v>318814499525</v>
      </c>
      <c r="I250" s="231">
        <v>63942080846</v>
      </c>
      <c r="J250" s="650">
        <v>415983564403</v>
      </c>
      <c r="K250" s="643"/>
      <c r="L250" s="233"/>
      <c r="M250" s="232"/>
    </row>
    <row r="251" spans="2:13" s="220" customFormat="1">
      <c r="B251" s="645" t="s">
        <v>939</v>
      </c>
      <c r="C251" s="646" t="s">
        <v>63</v>
      </c>
      <c r="D251" s="647">
        <v>1</v>
      </c>
      <c r="E251" s="652">
        <v>0</v>
      </c>
      <c r="F251" s="653"/>
      <c r="G251" s="652">
        <v>3280963.6282301438</v>
      </c>
      <c r="H251" s="649">
        <v>318814499525</v>
      </c>
      <c r="I251" s="231">
        <v>63942080846</v>
      </c>
      <c r="J251" s="650">
        <v>415983564403</v>
      </c>
      <c r="K251" s="643"/>
      <c r="L251" s="233"/>
      <c r="M251" s="232"/>
    </row>
    <row r="252" spans="2:13" s="220" customFormat="1">
      <c r="B252" s="645" t="s">
        <v>939</v>
      </c>
      <c r="C252" s="646" t="s">
        <v>63</v>
      </c>
      <c r="D252" s="647">
        <v>1</v>
      </c>
      <c r="E252" s="652">
        <v>0</v>
      </c>
      <c r="F252" s="653"/>
      <c r="G252" s="652">
        <v>5424631.7369863018</v>
      </c>
      <c r="H252" s="649">
        <v>318814499525</v>
      </c>
      <c r="I252" s="231">
        <v>63942080846</v>
      </c>
      <c r="J252" s="650">
        <v>415983564403</v>
      </c>
      <c r="L252" s="233"/>
      <c r="M252" s="232"/>
    </row>
    <row r="253" spans="2:13" s="220" customFormat="1">
      <c r="B253" s="645" t="s">
        <v>939</v>
      </c>
      <c r="C253" s="646" t="s">
        <v>63</v>
      </c>
      <c r="D253" s="647">
        <v>1</v>
      </c>
      <c r="E253" s="652">
        <v>0</v>
      </c>
      <c r="F253" s="653"/>
      <c r="G253" s="652">
        <v>5424631.7369863018</v>
      </c>
      <c r="H253" s="649">
        <v>318814499525</v>
      </c>
      <c r="I253" s="231">
        <v>63942080846</v>
      </c>
      <c r="J253" s="650">
        <v>415983564403</v>
      </c>
      <c r="L253" s="233"/>
      <c r="M253" s="232"/>
    </row>
    <row r="254" spans="2:13" s="220" customFormat="1">
      <c r="B254" s="645" t="s">
        <v>939</v>
      </c>
      <c r="C254" s="646" t="s">
        <v>63</v>
      </c>
      <c r="D254" s="647">
        <v>1</v>
      </c>
      <c r="E254" s="652">
        <v>0</v>
      </c>
      <c r="F254" s="653"/>
      <c r="G254" s="652">
        <v>5424631.7369863018</v>
      </c>
      <c r="H254" s="649">
        <v>318814499525</v>
      </c>
      <c r="I254" s="231">
        <v>63942080846</v>
      </c>
      <c r="J254" s="650">
        <v>415983564403</v>
      </c>
      <c r="L254" s="233"/>
      <c r="M254" s="232"/>
    </row>
    <row r="255" spans="2:13" s="542" customFormat="1" ht="15" customHeight="1">
      <c r="B255" s="234" t="s">
        <v>586</v>
      </c>
      <c r="C255" s="235"/>
      <c r="D255" s="236"/>
      <c r="E255" s="235"/>
      <c r="F255" s="235"/>
      <c r="G255" s="235"/>
      <c r="H255" s="237"/>
      <c r="I255" s="236"/>
      <c r="J255" s="238"/>
      <c r="M255" s="543"/>
    </row>
    <row r="256" spans="2:13" s="542" customFormat="1" ht="15" customHeight="1">
      <c r="B256" s="645" t="s">
        <v>707</v>
      </c>
      <c r="C256" s="646" t="s">
        <v>514</v>
      </c>
      <c r="D256" s="647">
        <v>5000</v>
      </c>
      <c r="E256" s="647">
        <v>1000000</v>
      </c>
      <c r="F256" s="648">
        <v>0</v>
      </c>
      <c r="G256" s="647">
        <v>5000000000</v>
      </c>
      <c r="H256" s="649">
        <v>146400000000</v>
      </c>
      <c r="I256" s="231">
        <v>676556000000</v>
      </c>
      <c r="J256" s="650">
        <v>966934000000</v>
      </c>
      <c r="M256" s="543"/>
    </row>
    <row r="257" spans="2:13" s="542" customFormat="1" ht="15" customHeight="1">
      <c r="B257" s="645" t="s">
        <v>419</v>
      </c>
      <c r="C257" s="646" t="s">
        <v>379</v>
      </c>
      <c r="D257" s="647">
        <v>10000</v>
      </c>
      <c r="E257" s="647">
        <v>1000000</v>
      </c>
      <c r="F257" s="648">
        <v>0</v>
      </c>
      <c r="G257" s="647">
        <v>10000000000</v>
      </c>
      <c r="H257" s="649">
        <v>1133000000000</v>
      </c>
      <c r="I257" s="231">
        <v>2574884657114</v>
      </c>
      <c r="J257" s="650">
        <v>4774593801896</v>
      </c>
      <c r="M257" s="543"/>
    </row>
    <row r="258" spans="2:13" s="542" customFormat="1" ht="15" customHeight="1">
      <c r="B258" s="645" t="s">
        <v>419</v>
      </c>
      <c r="C258" s="646" t="s">
        <v>379</v>
      </c>
      <c r="D258" s="647">
        <v>2800</v>
      </c>
      <c r="E258" s="647">
        <v>1000000</v>
      </c>
      <c r="F258" s="648">
        <v>0</v>
      </c>
      <c r="G258" s="647">
        <v>2800000000</v>
      </c>
      <c r="H258" s="649">
        <v>1133000000000</v>
      </c>
      <c r="I258" s="231">
        <v>2574884657114</v>
      </c>
      <c r="J258" s="650">
        <v>4774593801896</v>
      </c>
      <c r="K258" s="656"/>
      <c r="M258" s="543"/>
    </row>
    <row r="259" spans="2:13" s="542" customFormat="1" ht="15" customHeight="1">
      <c r="B259" s="645" t="s">
        <v>876</v>
      </c>
      <c r="C259" s="646" t="s">
        <v>514</v>
      </c>
      <c r="D259" s="647">
        <v>2451</v>
      </c>
      <c r="E259" s="647">
        <v>1000000</v>
      </c>
      <c r="F259" s="648">
        <v>0</v>
      </c>
      <c r="G259" s="647">
        <v>2451000000</v>
      </c>
      <c r="H259" s="649">
        <v>360000000000</v>
      </c>
      <c r="I259" s="231">
        <v>199803196508.29001</v>
      </c>
      <c r="J259" s="650">
        <v>219777995286.71002</v>
      </c>
      <c r="K259" s="656"/>
      <c r="M259" s="543"/>
    </row>
    <row r="260" spans="2:13" s="542" customFormat="1" ht="15" customHeight="1">
      <c r="B260" s="645" t="s">
        <v>863</v>
      </c>
      <c r="C260" s="646" t="s">
        <v>514</v>
      </c>
      <c r="D260" s="647">
        <v>3200</v>
      </c>
      <c r="E260" s="647">
        <v>1000000</v>
      </c>
      <c r="F260" s="648">
        <v>0</v>
      </c>
      <c r="G260" s="647">
        <v>3200000000</v>
      </c>
      <c r="H260" s="649">
        <v>90360000000</v>
      </c>
      <c r="I260" s="231">
        <v>541763000000</v>
      </c>
      <c r="J260" s="650">
        <v>2009745000000</v>
      </c>
      <c r="K260" s="656"/>
      <c r="M260" s="543"/>
    </row>
    <row r="261" spans="2:13" s="542" customFormat="1" ht="15" customHeight="1">
      <c r="B261" s="645" t="s">
        <v>863</v>
      </c>
      <c r="C261" s="646" t="s">
        <v>514</v>
      </c>
      <c r="D261" s="647">
        <v>4300</v>
      </c>
      <c r="E261" s="647">
        <v>1000000</v>
      </c>
      <c r="F261" s="648">
        <v>0</v>
      </c>
      <c r="G261" s="647">
        <v>4300000000</v>
      </c>
      <c r="H261" s="649">
        <v>90360000000</v>
      </c>
      <c r="I261" s="231">
        <v>541763000000</v>
      </c>
      <c r="J261" s="650">
        <v>2009745000000</v>
      </c>
      <c r="M261" s="543"/>
    </row>
    <row r="262" spans="2:13" s="542" customFormat="1" ht="15" customHeight="1">
      <c r="B262" s="645" t="s">
        <v>708</v>
      </c>
      <c r="C262" s="646" t="s">
        <v>514</v>
      </c>
      <c r="D262" s="647">
        <v>8364</v>
      </c>
      <c r="E262" s="647">
        <v>1000000</v>
      </c>
      <c r="F262" s="648">
        <v>0</v>
      </c>
      <c r="G262" s="652">
        <v>8364000000</v>
      </c>
      <c r="H262" s="649">
        <v>50000000000</v>
      </c>
      <c r="I262" s="231">
        <v>5153941338</v>
      </c>
      <c r="J262" s="650">
        <v>57332950443</v>
      </c>
      <c r="M262" s="543"/>
    </row>
    <row r="263" spans="2:13" s="542" customFormat="1" ht="15" customHeight="1">
      <c r="B263" s="645" t="s">
        <v>708</v>
      </c>
      <c r="C263" s="646" t="s">
        <v>514</v>
      </c>
      <c r="D263" s="647">
        <v>518</v>
      </c>
      <c r="E263" s="647">
        <v>1000000</v>
      </c>
      <c r="F263" s="648"/>
      <c r="G263" s="652">
        <v>518000000</v>
      </c>
      <c r="H263" s="649">
        <v>50000000000</v>
      </c>
      <c r="I263" s="231">
        <v>5153941338</v>
      </c>
      <c r="J263" s="650">
        <v>57332950443</v>
      </c>
      <c r="M263" s="543"/>
    </row>
    <row r="264" spans="2:13" s="542" customFormat="1" ht="15" customHeight="1">
      <c r="B264" s="645" t="s">
        <v>709</v>
      </c>
      <c r="C264" s="646" t="s">
        <v>514</v>
      </c>
      <c r="D264" s="647">
        <v>638</v>
      </c>
      <c r="E264" s="647">
        <v>1000000</v>
      </c>
      <c r="F264" s="648">
        <v>0</v>
      </c>
      <c r="G264" s="652">
        <v>638000000</v>
      </c>
      <c r="H264" s="649">
        <v>327245000000</v>
      </c>
      <c r="I264" s="231">
        <v>71457000000</v>
      </c>
      <c r="J264" s="650">
        <v>613554000000</v>
      </c>
      <c r="M264" s="543"/>
    </row>
    <row r="265" spans="2:13" s="542" customFormat="1" ht="15" customHeight="1">
      <c r="B265" s="645" t="s">
        <v>709</v>
      </c>
      <c r="C265" s="646" t="s">
        <v>514</v>
      </c>
      <c r="D265" s="647">
        <v>3758</v>
      </c>
      <c r="E265" s="647">
        <v>1000000</v>
      </c>
      <c r="F265" s="648">
        <v>0</v>
      </c>
      <c r="G265" s="652">
        <v>3758000000</v>
      </c>
      <c r="H265" s="649">
        <v>327245000000</v>
      </c>
      <c r="I265" s="231">
        <v>71457000000</v>
      </c>
      <c r="J265" s="650">
        <v>613554000000</v>
      </c>
      <c r="K265" s="656"/>
      <c r="M265" s="543"/>
    </row>
    <row r="266" spans="2:13" s="542" customFormat="1" ht="15" customHeight="1">
      <c r="B266" s="645" t="s">
        <v>709</v>
      </c>
      <c r="C266" s="646" t="s">
        <v>514</v>
      </c>
      <c r="D266" s="647">
        <v>7985</v>
      </c>
      <c r="E266" s="647">
        <v>1000000</v>
      </c>
      <c r="F266" s="648">
        <v>0</v>
      </c>
      <c r="G266" s="652">
        <v>7985000000</v>
      </c>
      <c r="H266" s="649">
        <v>327245000000</v>
      </c>
      <c r="I266" s="231">
        <v>71457000000</v>
      </c>
      <c r="J266" s="650">
        <v>613554000000</v>
      </c>
      <c r="K266" s="656"/>
      <c r="M266" s="543"/>
    </row>
    <row r="267" spans="2:13" s="542" customFormat="1" ht="15" customHeight="1">
      <c r="B267" s="645" t="s">
        <v>708</v>
      </c>
      <c r="C267" s="646" t="s">
        <v>514</v>
      </c>
      <c r="D267" s="647">
        <v>400</v>
      </c>
      <c r="E267" s="647">
        <v>1000000</v>
      </c>
      <c r="F267" s="648">
        <v>0</v>
      </c>
      <c r="G267" s="652">
        <v>400000000</v>
      </c>
      <c r="H267" s="649">
        <v>50000000000</v>
      </c>
      <c r="I267" s="231">
        <v>5153941338</v>
      </c>
      <c r="J267" s="650">
        <v>57332950443</v>
      </c>
      <c r="K267" s="656"/>
      <c r="M267" s="543"/>
    </row>
    <row r="268" spans="2:13" s="542" customFormat="1" ht="15" customHeight="1">
      <c r="B268" s="651" t="s">
        <v>707</v>
      </c>
      <c r="C268" s="646" t="s">
        <v>514</v>
      </c>
      <c r="D268" s="647">
        <v>2196</v>
      </c>
      <c r="E268" s="647">
        <v>1000000</v>
      </c>
      <c r="F268" s="648">
        <v>0</v>
      </c>
      <c r="G268" s="652">
        <v>2196000000</v>
      </c>
      <c r="H268" s="649">
        <v>146400000000</v>
      </c>
      <c r="I268" s="231">
        <v>676556000000</v>
      </c>
      <c r="J268" s="650">
        <v>966934000000</v>
      </c>
      <c r="M268" s="543"/>
    </row>
    <row r="269" spans="2:13" s="542" customFormat="1" ht="15" customHeight="1">
      <c r="B269" s="651" t="s">
        <v>707</v>
      </c>
      <c r="C269" s="646" t="s">
        <v>514</v>
      </c>
      <c r="D269" s="647">
        <v>481</v>
      </c>
      <c r="E269" s="647">
        <v>1000000</v>
      </c>
      <c r="F269" s="648">
        <v>0</v>
      </c>
      <c r="G269" s="652">
        <v>481000000</v>
      </c>
      <c r="H269" s="649">
        <v>146400000000</v>
      </c>
      <c r="I269" s="231">
        <v>676556000000</v>
      </c>
      <c r="J269" s="650">
        <v>966934000000</v>
      </c>
      <c r="M269" s="543"/>
    </row>
    <row r="270" spans="2:13" s="542" customFormat="1" ht="15" customHeight="1">
      <c r="B270" s="645" t="s">
        <v>871</v>
      </c>
      <c r="C270" s="646" t="s">
        <v>63</v>
      </c>
      <c r="D270" s="647">
        <v>1</v>
      </c>
      <c r="E270" s="647">
        <v>500000000</v>
      </c>
      <c r="F270" s="648">
        <v>0</v>
      </c>
      <c r="G270" s="647">
        <v>500000000</v>
      </c>
      <c r="H270" s="649">
        <v>1133000000000</v>
      </c>
      <c r="I270" s="231">
        <v>2574884657114</v>
      </c>
      <c r="J270" s="650">
        <v>4774593801896</v>
      </c>
      <c r="M270" s="543"/>
    </row>
    <row r="271" spans="2:13" s="542" customFormat="1" ht="15" customHeight="1">
      <c r="B271" s="645" t="s">
        <v>871</v>
      </c>
      <c r="C271" s="646" t="s">
        <v>63</v>
      </c>
      <c r="D271" s="647">
        <v>1</v>
      </c>
      <c r="E271" s="647">
        <v>500000000</v>
      </c>
      <c r="F271" s="648">
        <v>0</v>
      </c>
      <c r="G271" s="647">
        <v>500000000</v>
      </c>
      <c r="H271" s="649">
        <v>1133000000000</v>
      </c>
      <c r="I271" s="231">
        <v>2574884657114</v>
      </c>
      <c r="J271" s="650">
        <v>4774593801896</v>
      </c>
      <c r="M271" s="543"/>
    </row>
    <row r="272" spans="2:13" s="542" customFormat="1" ht="15" customHeight="1">
      <c r="B272" s="645" t="s">
        <v>877</v>
      </c>
      <c r="C272" s="646" t="s">
        <v>63</v>
      </c>
      <c r="D272" s="647">
        <v>1</v>
      </c>
      <c r="E272" s="647">
        <v>250000000</v>
      </c>
      <c r="F272" s="648">
        <v>0</v>
      </c>
      <c r="G272" s="647">
        <v>250000000</v>
      </c>
      <c r="H272" s="649">
        <v>115000000000</v>
      </c>
      <c r="I272" s="231">
        <v>20498584235</v>
      </c>
      <c r="J272" s="650">
        <v>191516090513</v>
      </c>
      <c r="K272" s="656"/>
      <c r="M272" s="543"/>
    </row>
    <row r="273" spans="2:13" s="542" customFormat="1" ht="15" customHeight="1">
      <c r="B273" s="645" t="s">
        <v>877</v>
      </c>
      <c r="C273" s="646" t="s">
        <v>63</v>
      </c>
      <c r="D273" s="647">
        <v>1</v>
      </c>
      <c r="E273" s="647">
        <v>250000000</v>
      </c>
      <c r="F273" s="648">
        <v>0</v>
      </c>
      <c r="G273" s="647">
        <v>250000000</v>
      </c>
      <c r="H273" s="649">
        <v>115000000000</v>
      </c>
      <c r="I273" s="231">
        <v>20498584235</v>
      </c>
      <c r="J273" s="650">
        <v>191516090513</v>
      </c>
      <c r="K273" s="656"/>
      <c r="M273" s="543"/>
    </row>
    <row r="274" spans="2:13" s="542" customFormat="1" ht="15" customHeight="1">
      <c r="B274" s="645" t="s">
        <v>877</v>
      </c>
      <c r="C274" s="646" t="s">
        <v>63</v>
      </c>
      <c r="D274" s="647">
        <v>1</v>
      </c>
      <c r="E274" s="647">
        <v>250000000</v>
      </c>
      <c r="F274" s="648">
        <v>0</v>
      </c>
      <c r="G274" s="647">
        <v>250000000</v>
      </c>
      <c r="H274" s="649">
        <v>115000000000</v>
      </c>
      <c r="I274" s="231">
        <v>20498584235</v>
      </c>
      <c r="J274" s="650">
        <v>191516090513</v>
      </c>
      <c r="K274" s="656"/>
      <c r="M274" s="543"/>
    </row>
    <row r="275" spans="2:13" s="542" customFormat="1" ht="15" customHeight="1">
      <c r="B275" s="645" t="s">
        <v>877</v>
      </c>
      <c r="C275" s="646" t="s">
        <v>63</v>
      </c>
      <c r="D275" s="647">
        <v>1</v>
      </c>
      <c r="E275" s="647">
        <v>250000000</v>
      </c>
      <c r="F275" s="648">
        <v>0</v>
      </c>
      <c r="G275" s="647">
        <v>250000000</v>
      </c>
      <c r="H275" s="649">
        <v>115000000000</v>
      </c>
      <c r="I275" s="231">
        <v>20498584235</v>
      </c>
      <c r="J275" s="650">
        <v>191516090513</v>
      </c>
      <c r="M275" s="543"/>
    </row>
    <row r="276" spans="2:13" s="542" customFormat="1" ht="15" customHeight="1">
      <c r="B276" s="645" t="s">
        <v>877</v>
      </c>
      <c r="C276" s="646" t="s">
        <v>63</v>
      </c>
      <c r="D276" s="647">
        <v>1</v>
      </c>
      <c r="E276" s="647">
        <v>250000000</v>
      </c>
      <c r="F276" s="648">
        <v>0</v>
      </c>
      <c r="G276" s="652">
        <v>250000000</v>
      </c>
      <c r="H276" s="649">
        <v>115000000000</v>
      </c>
      <c r="I276" s="231">
        <v>20498584235</v>
      </c>
      <c r="J276" s="650">
        <v>191516090513</v>
      </c>
      <c r="M276" s="543"/>
    </row>
    <row r="277" spans="2:13" s="542" customFormat="1" ht="15" customHeight="1">
      <c r="B277" s="645" t="s">
        <v>877</v>
      </c>
      <c r="C277" s="646" t="s">
        <v>63</v>
      </c>
      <c r="D277" s="647">
        <v>1</v>
      </c>
      <c r="E277" s="647">
        <v>250000000</v>
      </c>
      <c r="F277" s="648">
        <v>0</v>
      </c>
      <c r="G277" s="652">
        <v>250000000</v>
      </c>
      <c r="H277" s="649">
        <v>115000000000</v>
      </c>
      <c r="I277" s="231">
        <v>20498584235</v>
      </c>
      <c r="J277" s="650">
        <v>191516090513</v>
      </c>
      <c r="M277" s="543"/>
    </row>
    <row r="278" spans="2:13" s="542" customFormat="1" ht="15" customHeight="1">
      <c r="B278" s="645" t="s">
        <v>877</v>
      </c>
      <c r="C278" s="646" t="s">
        <v>63</v>
      </c>
      <c r="D278" s="647">
        <v>1</v>
      </c>
      <c r="E278" s="647">
        <v>250000000</v>
      </c>
      <c r="F278" s="648">
        <v>0</v>
      </c>
      <c r="G278" s="652">
        <v>250000000</v>
      </c>
      <c r="H278" s="649">
        <v>115000000000</v>
      </c>
      <c r="I278" s="231">
        <v>20498584235</v>
      </c>
      <c r="J278" s="650">
        <v>191516090513</v>
      </c>
      <c r="K278" s="656"/>
      <c r="M278" s="543"/>
    </row>
    <row r="279" spans="2:13" s="542" customFormat="1" ht="15" customHeight="1">
      <c r="B279" s="645" t="s">
        <v>877</v>
      </c>
      <c r="C279" s="646" t="s">
        <v>63</v>
      </c>
      <c r="D279" s="647">
        <v>1</v>
      </c>
      <c r="E279" s="647">
        <v>250000000</v>
      </c>
      <c r="F279" s="648">
        <v>0</v>
      </c>
      <c r="G279" s="652">
        <v>250000000</v>
      </c>
      <c r="H279" s="649">
        <v>115000000000</v>
      </c>
      <c r="I279" s="231">
        <v>20498584235</v>
      </c>
      <c r="J279" s="650">
        <v>191516090513</v>
      </c>
      <c r="K279" s="656"/>
      <c r="M279" s="543"/>
    </row>
    <row r="280" spans="2:13" s="542" customFormat="1" ht="15" customHeight="1">
      <c r="B280" s="645" t="s">
        <v>877</v>
      </c>
      <c r="C280" s="646" t="s">
        <v>63</v>
      </c>
      <c r="D280" s="647">
        <v>1</v>
      </c>
      <c r="E280" s="647">
        <v>250000000</v>
      </c>
      <c r="F280" s="648">
        <v>0</v>
      </c>
      <c r="G280" s="652">
        <v>250000000</v>
      </c>
      <c r="H280" s="649">
        <v>115000000000</v>
      </c>
      <c r="I280" s="231">
        <v>20498584235</v>
      </c>
      <c r="J280" s="650">
        <v>191516090513</v>
      </c>
      <c r="K280" s="656"/>
      <c r="M280" s="543"/>
    </row>
    <row r="281" spans="2:13" s="542" customFormat="1" ht="15" customHeight="1">
      <c r="B281" s="651" t="s">
        <v>877</v>
      </c>
      <c r="C281" s="646" t="s">
        <v>63</v>
      </c>
      <c r="D281" s="647">
        <v>1</v>
      </c>
      <c r="E281" s="647">
        <v>250000000</v>
      </c>
      <c r="F281" s="648">
        <v>0</v>
      </c>
      <c r="G281" s="652">
        <v>250000000</v>
      </c>
      <c r="H281" s="649">
        <v>115000000000</v>
      </c>
      <c r="I281" s="231">
        <v>20498584235</v>
      </c>
      <c r="J281" s="650">
        <v>191516090513</v>
      </c>
      <c r="M281" s="543"/>
    </row>
    <row r="282" spans="2:13" s="542" customFormat="1" ht="15" customHeight="1">
      <c r="B282" s="651" t="s">
        <v>877</v>
      </c>
      <c r="C282" s="646" t="s">
        <v>63</v>
      </c>
      <c r="D282" s="647">
        <v>1</v>
      </c>
      <c r="E282" s="647">
        <v>250000000</v>
      </c>
      <c r="F282" s="648"/>
      <c r="G282" s="652">
        <v>250000000</v>
      </c>
      <c r="H282" s="649">
        <v>115000000000</v>
      </c>
      <c r="I282" s="231">
        <v>20498584235</v>
      </c>
      <c r="J282" s="650">
        <v>191516090513</v>
      </c>
      <c r="M282" s="543"/>
    </row>
    <row r="283" spans="2:13" s="542" customFormat="1" ht="15" customHeight="1">
      <c r="B283" s="651" t="s">
        <v>877</v>
      </c>
      <c r="C283" s="646" t="s">
        <v>63</v>
      </c>
      <c r="D283" s="647">
        <v>1</v>
      </c>
      <c r="E283" s="647">
        <v>250000000</v>
      </c>
      <c r="F283" s="648">
        <v>0</v>
      </c>
      <c r="G283" s="652">
        <v>250000000</v>
      </c>
      <c r="H283" s="649">
        <v>115000000000</v>
      </c>
      <c r="I283" s="231">
        <v>20498584235</v>
      </c>
      <c r="J283" s="650">
        <v>191516090513</v>
      </c>
      <c r="M283" s="543"/>
    </row>
    <row r="284" spans="2:13" s="542" customFormat="1" ht="15" customHeight="1">
      <c r="B284" s="651" t="s">
        <v>877</v>
      </c>
      <c r="C284" s="646" t="s">
        <v>63</v>
      </c>
      <c r="D284" s="647">
        <v>1</v>
      </c>
      <c r="E284" s="647">
        <v>250000000</v>
      </c>
      <c r="F284" s="648">
        <v>0</v>
      </c>
      <c r="G284" s="652">
        <v>250000000</v>
      </c>
      <c r="H284" s="649">
        <v>115000000000</v>
      </c>
      <c r="I284" s="231">
        <v>20498584235</v>
      </c>
      <c r="J284" s="650">
        <v>191516090513</v>
      </c>
      <c r="K284" s="656"/>
      <c r="M284" s="543"/>
    </row>
    <row r="285" spans="2:13" s="542" customFormat="1" ht="15" customHeight="1">
      <c r="B285" s="651" t="s">
        <v>877</v>
      </c>
      <c r="C285" s="646" t="s">
        <v>63</v>
      </c>
      <c r="D285" s="647">
        <v>1</v>
      </c>
      <c r="E285" s="647">
        <v>250000000</v>
      </c>
      <c r="F285" s="648">
        <v>0</v>
      </c>
      <c r="G285" s="652">
        <v>250000000</v>
      </c>
      <c r="H285" s="649">
        <v>115000000000</v>
      </c>
      <c r="I285" s="231">
        <v>20498584235</v>
      </c>
      <c r="J285" s="650">
        <v>191516090513</v>
      </c>
      <c r="K285" s="656"/>
      <c r="M285" s="543"/>
    </row>
    <row r="286" spans="2:13" s="542" customFormat="1" ht="15" customHeight="1">
      <c r="B286" s="651" t="s">
        <v>877</v>
      </c>
      <c r="C286" s="646" t="s">
        <v>63</v>
      </c>
      <c r="D286" s="647">
        <v>1</v>
      </c>
      <c r="E286" s="647">
        <v>250000000</v>
      </c>
      <c r="F286" s="648">
        <v>0</v>
      </c>
      <c r="G286" s="655">
        <v>250000000</v>
      </c>
      <c r="H286" s="649">
        <v>115000000000</v>
      </c>
      <c r="I286" s="231">
        <v>20498584235</v>
      </c>
      <c r="J286" s="650">
        <v>191516090513</v>
      </c>
      <c r="K286" s="656"/>
      <c r="M286" s="543"/>
    </row>
    <row r="287" spans="2:13" s="542" customFormat="1" ht="15" customHeight="1">
      <c r="B287" s="651" t="s">
        <v>877</v>
      </c>
      <c r="C287" s="646" t="s">
        <v>63</v>
      </c>
      <c r="D287" s="647">
        <v>1</v>
      </c>
      <c r="E287" s="647">
        <v>250000000</v>
      </c>
      <c r="F287" s="648">
        <v>0</v>
      </c>
      <c r="G287" s="655">
        <v>250000000</v>
      </c>
      <c r="H287" s="649">
        <v>115000000000</v>
      </c>
      <c r="I287" s="231">
        <v>20498584235</v>
      </c>
      <c r="J287" s="650">
        <v>191516090513</v>
      </c>
      <c r="M287" s="543"/>
    </row>
    <row r="288" spans="2:13" s="542" customFormat="1" ht="15" customHeight="1">
      <c r="B288" s="651" t="s">
        <v>873</v>
      </c>
      <c r="C288" s="646" t="s">
        <v>514</v>
      </c>
      <c r="D288" s="647">
        <v>150</v>
      </c>
      <c r="E288" s="647">
        <v>0</v>
      </c>
      <c r="F288" s="648">
        <v>1000</v>
      </c>
      <c r="G288" s="652">
        <v>1088704500</v>
      </c>
      <c r="H288" s="649">
        <v>33000000000</v>
      </c>
      <c r="I288" s="231">
        <v>34145579651.949341</v>
      </c>
      <c r="J288" s="650">
        <v>120830192003.94934</v>
      </c>
      <c r="M288" s="543"/>
    </row>
    <row r="289" spans="2:13" s="542" customFormat="1" ht="15" customHeight="1">
      <c r="B289" s="651" t="s">
        <v>873</v>
      </c>
      <c r="C289" s="646" t="s">
        <v>514</v>
      </c>
      <c r="D289" s="647">
        <v>50</v>
      </c>
      <c r="E289" s="647">
        <v>0</v>
      </c>
      <c r="F289" s="648">
        <v>1000</v>
      </c>
      <c r="G289" s="652">
        <v>362901500</v>
      </c>
      <c r="H289" s="649">
        <v>33000000000</v>
      </c>
      <c r="I289" s="231">
        <v>34145579651.949341</v>
      </c>
      <c r="J289" s="650">
        <v>120830192003.94934</v>
      </c>
      <c r="K289" s="656"/>
      <c r="M289" s="543"/>
    </row>
    <row r="290" spans="2:13" s="542" customFormat="1" ht="15" customHeight="1">
      <c r="B290" s="651" t="s">
        <v>825</v>
      </c>
      <c r="C290" s="646" t="s">
        <v>514</v>
      </c>
      <c r="D290" s="647">
        <v>150</v>
      </c>
      <c r="E290" s="647">
        <v>0</v>
      </c>
      <c r="F290" s="648">
        <v>1000</v>
      </c>
      <c r="G290" s="655">
        <v>1088704500</v>
      </c>
      <c r="H290" s="649">
        <v>60000000000</v>
      </c>
      <c r="I290" s="231">
        <v>-39666674792</v>
      </c>
      <c r="J290" s="650">
        <v>28241676357</v>
      </c>
      <c r="K290" s="656"/>
      <c r="M290" s="543"/>
    </row>
    <row r="291" spans="2:13" s="542" customFormat="1" ht="15" customHeight="1">
      <c r="B291" s="651" t="s">
        <v>825</v>
      </c>
      <c r="C291" s="646" t="s">
        <v>514</v>
      </c>
      <c r="D291" s="647">
        <v>88</v>
      </c>
      <c r="E291" s="647">
        <v>0</v>
      </c>
      <c r="F291" s="648">
        <v>1000</v>
      </c>
      <c r="G291" s="655">
        <v>638706640</v>
      </c>
      <c r="H291" s="649">
        <v>60000000000</v>
      </c>
      <c r="I291" s="231">
        <v>-39666674792</v>
      </c>
      <c r="J291" s="650">
        <v>28241676357</v>
      </c>
      <c r="K291" s="656"/>
      <c r="M291" s="543"/>
    </row>
    <row r="292" spans="2:13" s="542" customFormat="1" ht="15" customHeight="1">
      <c r="B292" s="651" t="s">
        <v>873</v>
      </c>
      <c r="C292" s="646" t="s">
        <v>514</v>
      </c>
      <c r="D292" s="647">
        <v>52</v>
      </c>
      <c r="E292" s="647">
        <v>0</v>
      </c>
      <c r="F292" s="648">
        <v>1000</v>
      </c>
      <c r="G292" s="652">
        <v>377417560</v>
      </c>
      <c r="H292" s="649">
        <v>33000000000</v>
      </c>
      <c r="I292" s="231">
        <v>34145579651.949341</v>
      </c>
      <c r="J292" s="650">
        <v>120830192003.94934</v>
      </c>
      <c r="M292" s="543"/>
    </row>
    <row r="293" spans="2:13" s="542" customFormat="1" ht="15" customHeight="1">
      <c r="B293" s="651" t="s">
        <v>873</v>
      </c>
      <c r="C293" s="646" t="s">
        <v>514</v>
      </c>
      <c r="D293" s="647">
        <v>42</v>
      </c>
      <c r="E293" s="647">
        <v>0</v>
      </c>
      <c r="F293" s="648">
        <v>1000</v>
      </c>
      <c r="G293" s="652">
        <v>304837260</v>
      </c>
      <c r="H293" s="649">
        <v>33000000000</v>
      </c>
      <c r="I293" s="231">
        <v>34145579651.949341</v>
      </c>
      <c r="J293" s="650">
        <v>120830192003.94934</v>
      </c>
      <c r="M293" s="543"/>
    </row>
    <row r="294" spans="2:13" s="542" customFormat="1" ht="15" customHeight="1">
      <c r="B294" s="651" t="s">
        <v>873</v>
      </c>
      <c r="C294" s="646" t="s">
        <v>514</v>
      </c>
      <c r="D294" s="647">
        <v>458</v>
      </c>
      <c r="E294" s="647">
        <v>0</v>
      </c>
      <c r="F294" s="648">
        <v>1000</v>
      </c>
      <c r="G294" s="652">
        <v>3324177740</v>
      </c>
      <c r="H294" s="649">
        <v>33000000000</v>
      </c>
      <c r="I294" s="231">
        <v>34145579651.949341</v>
      </c>
      <c r="J294" s="650">
        <v>120830192003.94934</v>
      </c>
      <c r="K294" s="656"/>
      <c r="M294" s="543"/>
    </row>
    <row r="295" spans="2:13" s="542" customFormat="1" ht="15" customHeight="1">
      <c r="B295" s="651" t="s">
        <v>825</v>
      </c>
      <c r="C295" s="646" t="s">
        <v>514</v>
      </c>
      <c r="D295" s="647">
        <v>100</v>
      </c>
      <c r="E295" s="647">
        <v>0</v>
      </c>
      <c r="F295" s="648">
        <v>1000</v>
      </c>
      <c r="G295" s="652">
        <v>725803000</v>
      </c>
      <c r="H295" s="649">
        <v>60000000000</v>
      </c>
      <c r="I295" s="231">
        <v>-39666674792</v>
      </c>
      <c r="J295" s="650">
        <v>28241676357</v>
      </c>
      <c r="K295" s="656"/>
      <c r="M295" s="543"/>
    </row>
    <row r="296" spans="2:13" s="542" customFormat="1" ht="15" customHeight="1">
      <c r="B296" s="651" t="s">
        <v>825</v>
      </c>
      <c r="C296" s="646" t="s">
        <v>514</v>
      </c>
      <c r="D296" s="647">
        <v>75</v>
      </c>
      <c r="E296" s="647">
        <v>0</v>
      </c>
      <c r="F296" s="648">
        <v>1000</v>
      </c>
      <c r="G296" s="652">
        <v>544352250</v>
      </c>
      <c r="H296" s="649">
        <v>60000000000</v>
      </c>
      <c r="I296" s="231">
        <v>-39666674792</v>
      </c>
      <c r="J296" s="650">
        <v>28241676357</v>
      </c>
      <c r="K296" s="656"/>
      <c r="M296" s="543"/>
    </row>
    <row r="297" spans="2:13" s="542" customFormat="1" ht="15" customHeight="1">
      <c r="B297" s="651" t="s">
        <v>825</v>
      </c>
      <c r="C297" s="646" t="s">
        <v>514</v>
      </c>
      <c r="D297" s="647">
        <v>500</v>
      </c>
      <c r="E297" s="647">
        <v>0</v>
      </c>
      <c r="F297" s="648">
        <v>1000</v>
      </c>
      <c r="G297" s="652">
        <v>3629015000</v>
      </c>
      <c r="H297" s="649">
        <v>60000000000</v>
      </c>
      <c r="I297" s="231">
        <v>-39666674792</v>
      </c>
      <c r="J297" s="650">
        <v>28241676357</v>
      </c>
      <c r="M297" s="543"/>
    </row>
    <row r="298" spans="2:13" s="542" customFormat="1" ht="15" customHeight="1">
      <c r="B298" s="651" t="s">
        <v>825</v>
      </c>
      <c r="C298" s="646" t="s">
        <v>514</v>
      </c>
      <c r="D298" s="647">
        <v>100</v>
      </c>
      <c r="E298" s="647">
        <v>0</v>
      </c>
      <c r="F298" s="648">
        <v>1000</v>
      </c>
      <c r="G298" s="652">
        <v>725803000</v>
      </c>
      <c r="H298" s="649">
        <v>60000000000</v>
      </c>
      <c r="I298" s="231">
        <v>-39666674792</v>
      </c>
      <c r="J298" s="650">
        <v>28241676357</v>
      </c>
      <c r="M298" s="543"/>
    </row>
    <row r="299" spans="2:13" s="542" customFormat="1" ht="15" customHeight="1">
      <c r="B299" s="651" t="s">
        <v>873</v>
      </c>
      <c r="C299" s="646" t="s">
        <v>514</v>
      </c>
      <c r="D299" s="647">
        <v>300</v>
      </c>
      <c r="E299" s="647">
        <v>0</v>
      </c>
      <c r="F299" s="648">
        <v>1000</v>
      </c>
      <c r="G299" s="652">
        <v>2177409000</v>
      </c>
      <c r="H299" s="649">
        <v>33000000000</v>
      </c>
      <c r="I299" s="231">
        <v>34145579651.949341</v>
      </c>
      <c r="J299" s="650">
        <v>120830192003.94934</v>
      </c>
      <c r="K299" s="656"/>
      <c r="M299" s="543"/>
    </row>
    <row r="300" spans="2:13" s="542" customFormat="1" ht="15" customHeight="1">
      <c r="B300" s="651" t="s">
        <v>873</v>
      </c>
      <c r="C300" s="646" t="s">
        <v>514</v>
      </c>
      <c r="D300" s="647">
        <v>95</v>
      </c>
      <c r="E300" s="647">
        <v>0</v>
      </c>
      <c r="F300" s="648">
        <v>1000</v>
      </c>
      <c r="G300" s="652">
        <v>689512850</v>
      </c>
      <c r="H300" s="649">
        <v>33000000000</v>
      </c>
      <c r="I300" s="231">
        <v>34145579651.949341</v>
      </c>
      <c r="J300" s="650">
        <v>120830192003.94934</v>
      </c>
      <c r="K300" s="656"/>
      <c r="M300" s="543"/>
    </row>
    <row r="301" spans="2:13" s="542" customFormat="1" ht="15" customHeight="1">
      <c r="B301" s="651" t="s">
        <v>876</v>
      </c>
      <c r="C301" s="646" t="s">
        <v>514</v>
      </c>
      <c r="D301" s="647">
        <v>105</v>
      </c>
      <c r="E301" s="647">
        <v>0</v>
      </c>
      <c r="F301" s="648">
        <v>1000</v>
      </c>
      <c r="G301" s="652">
        <v>762093150</v>
      </c>
      <c r="H301" s="649">
        <v>360000000000</v>
      </c>
      <c r="I301" s="231">
        <v>199803196508.29001</v>
      </c>
      <c r="J301" s="650">
        <v>219777995286.71002</v>
      </c>
      <c r="K301" s="656"/>
      <c r="M301" s="543"/>
    </row>
    <row r="302" spans="2:13" s="542" customFormat="1" ht="15" customHeight="1">
      <c r="B302" s="651" t="s">
        <v>876</v>
      </c>
      <c r="C302" s="646" t="s">
        <v>514</v>
      </c>
      <c r="D302" s="647">
        <v>235</v>
      </c>
      <c r="E302" s="647">
        <v>0</v>
      </c>
      <c r="F302" s="648">
        <v>1000</v>
      </c>
      <c r="G302" s="652">
        <v>1705637050</v>
      </c>
      <c r="H302" s="649">
        <v>360000000000</v>
      </c>
      <c r="I302" s="231">
        <v>199803196508.29001</v>
      </c>
      <c r="J302" s="650">
        <v>219777995286.71002</v>
      </c>
      <c r="M302" s="543"/>
    </row>
    <row r="303" spans="2:13" s="542" customFormat="1" ht="15" customHeight="1">
      <c r="B303" s="651" t="s">
        <v>873</v>
      </c>
      <c r="C303" s="646" t="s">
        <v>514</v>
      </c>
      <c r="D303" s="647">
        <v>125</v>
      </c>
      <c r="E303" s="647">
        <v>0</v>
      </c>
      <c r="F303" s="648">
        <v>1000</v>
      </c>
      <c r="G303" s="652">
        <v>907253750</v>
      </c>
      <c r="H303" s="649">
        <v>33000000000</v>
      </c>
      <c r="I303" s="231">
        <v>34145579651.949341</v>
      </c>
      <c r="J303" s="650">
        <v>120830192003.94934</v>
      </c>
      <c r="M303" s="543"/>
    </row>
    <row r="304" spans="2:13" s="542" customFormat="1" ht="15" customHeight="1">
      <c r="B304" s="651" t="s">
        <v>873</v>
      </c>
      <c r="C304" s="646" t="s">
        <v>514</v>
      </c>
      <c r="D304" s="647">
        <v>125</v>
      </c>
      <c r="E304" s="647">
        <v>0</v>
      </c>
      <c r="F304" s="648">
        <v>1000</v>
      </c>
      <c r="G304" s="652">
        <v>907253750</v>
      </c>
      <c r="H304" s="649">
        <v>33000000000</v>
      </c>
      <c r="I304" s="231">
        <v>34145579651.949341</v>
      </c>
      <c r="J304" s="650">
        <v>120830192003.94934</v>
      </c>
      <c r="M304" s="543"/>
    </row>
    <row r="305" spans="2:13" s="542" customFormat="1" ht="15" customHeight="1">
      <c r="B305" s="651" t="s">
        <v>873</v>
      </c>
      <c r="C305" s="646" t="s">
        <v>514</v>
      </c>
      <c r="D305" s="647">
        <v>100</v>
      </c>
      <c r="E305" s="647">
        <v>0</v>
      </c>
      <c r="F305" s="648">
        <v>1000</v>
      </c>
      <c r="G305" s="652">
        <v>725803000</v>
      </c>
      <c r="H305" s="649">
        <v>33000000000</v>
      </c>
      <c r="I305" s="231">
        <v>34145579651.949341</v>
      </c>
      <c r="J305" s="650">
        <v>120830192003.94934</v>
      </c>
      <c r="M305" s="543"/>
    </row>
    <row r="306" spans="2:13" s="542" customFormat="1" ht="15" customHeight="1">
      <c r="B306" s="651" t="s">
        <v>872</v>
      </c>
      <c r="C306" s="646" t="s">
        <v>514</v>
      </c>
      <c r="D306" s="647">
        <v>70</v>
      </c>
      <c r="E306" s="647">
        <v>0</v>
      </c>
      <c r="F306" s="648">
        <v>1000</v>
      </c>
      <c r="G306" s="652">
        <v>508062100</v>
      </c>
      <c r="H306" s="649">
        <v>39500000000</v>
      </c>
      <c r="I306" s="231">
        <v>12365221115.369055</v>
      </c>
      <c r="J306" s="650">
        <v>54642898786.369057</v>
      </c>
      <c r="M306" s="543"/>
    </row>
    <row r="307" spans="2:13" s="542" customFormat="1" ht="15" customHeight="1">
      <c r="B307" s="651" t="s">
        <v>872</v>
      </c>
      <c r="C307" s="646" t="s">
        <v>514</v>
      </c>
      <c r="D307" s="647">
        <v>250</v>
      </c>
      <c r="E307" s="647">
        <v>0</v>
      </c>
      <c r="F307" s="648">
        <v>1000</v>
      </c>
      <c r="G307" s="652">
        <v>1814507500</v>
      </c>
      <c r="H307" s="649">
        <v>39500000000</v>
      </c>
      <c r="I307" s="231">
        <v>12365221115.369055</v>
      </c>
      <c r="J307" s="650">
        <v>54642898786.369057</v>
      </c>
      <c r="M307" s="543"/>
    </row>
    <row r="308" spans="2:13" s="542" customFormat="1" ht="15" customHeight="1">
      <c r="B308" s="651" t="s">
        <v>863</v>
      </c>
      <c r="C308" s="646" t="s">
        <v>514</v>
      </c>
      <c r="D308" s="647">
        <v>19</v>
      </c>
      <c r="E308" s="647">
        <v>0</v>
      </c>
      <c r="F308" s="648">
        <v>1000</v>
      </c>
      <c r="G308" s="652">
        <v>137902570</v>
      </c>
      <c r="H308" s="649">
        <v>90360000000</v>
      </c>
      <c r="I308" s="231">
        <v>541763000000</v>
      </c>
      <c r="J308" s="650">
        <v>2009745000000</v>
      </c>
      <c r="M308" s="543"/>
    </row>
    <row r="309" spans="2:13" s="542" customFormat="1" ht="15" customHeight="1">
      <c r="B309" s="651" t="s">
        <v>873</v>
      </c>
      <c r="C309" s="646" t="s">
        <v>514</v>
      </c>
      <c r="D309" s="647">
        <v>14</v>
      </c>
      <c r="E309" s="647">
        <v>0</v>
      </c>
      <c r="F309" s="648">
        <v>1000</v>
      </c>
      <c r="G309" s="652">
        <v>101612420</v>
      </c>
      <c r="H309" s="649">
        <v>33000000000</v>
      </c>
      <c r="I309" s="231">
        <v>34145579651.949341</v>
      </c>
      <c r="J309" s="650">
        <v>120830192003.94934</v>
      </c>
      <c r="M309" s="543"/>
    </row>
    <row r="310" spans="2:13" s="542" customFormat="1" ht="15" customHeight="1">
      <c r="B310" s="651" t="s">
        <v>873</v>
      </c>
      <c r="C310" s="646" t="s">
        <v>514</v>
      </c>
      <c r="D310" s="647">
        <v>400</v>
      </c>
      <c r="E310" s="647">
        <v>0</v>
      </c>
      <c r="F310" s="648">
        <v>1000</v>
      </c>
      <c r="G310" s="652">
        <v>2903212000</v>
      </c>
      <c r="H310" s="649">
        <v>33000000000</v>
      </c>
      <c r="I310" s="231">
        <v>34145579651.949341</v>
      </c>
      <c r="J310" s="650">
        <v>120830192003.94934</v>
      </c>
      <c r="M310" s="543"/>
    </row>
    <row r="311" spans="2:13" s="542" customFormat="1" ht="15" customHeight="1">
      <c r="B311" s="651" t="s">
        <v>873</v>
      </c>
      <c r="C311" s="646" t="s">
        <v>514</v>
      </c>
      <c r="D311" s="647">
        <v>20</v>
      </c>
      <c r="E311" s="647">
        <v>0</v>
      </c>
      <c r="F311" s="648">
        <v>1000</v>
      </c>
      <c r="G311" s="652">
        <v>145160600</v>
      </c>
      <c r="H311" s="649">
        <v>33000000000</v>
      </c>
      <c r="I311" s="231">
        <v>34145579651.949341</v>
      </c>
      <c r="J311" s="650">
        <v>120830192003.94934</v>
      </c>
      <c r="M311" s="543"/>
    </row>
    <row r="312" spans="2:13" s="542" customFormat="1" ht="15" customHeight="1">
      <c r="B312" s="651" t="s">
        <v>825</v>
      </c>
      <c r="C312" s="646" t="s">
        <v>514</v>
      </c>
      <c r="D312" s="647">
        <v>350</v>
      </c>
      <c r="E312" s="647">
        <v>0</v>
      </c>
      <c r="F312" s="648">
        <v>1000</v>
      </c>
      <c r="G312" s="652">
        <v>2540310500</v>
      </c>
      <c r="H312" s="649">
        <v>60000000000</v>
      </c>
      <c r="I312" s="231">
        <v>-39666674792</v>
      </c>
      <c r="J312" s="650">
        <v>28241676357</v>
      </c>
      <c r="M312" s="543"/>
    </row>
    <row r="313" spans="2:13" s="542" customFormat="1" ht="15" customHeight="1">
      <c r="B313" s="651" t="s">
        <v>873</v>
      </c>
      <c r="C313" s="646" t="s">
        <v>514</v>
      </c>
      <c r="D313" s="647">
        <v>499</v>
      </c>
      <c r="E313" s="647">
        <v>0</v>
      </c>
      <c r="F313" s="648">
        <v>1000</v>
      </c>
      <c r="G313" s="652">
        <v>3621756970</v>
      </c>
      <c r="H313" s="649">
        <v>33000000000</v>
      </c>
      <c r="I313" s="231">
        <v>34145579651.949341</v>
      </c>
      <c r="J313" s="650">
        <v>120830192003.94934</v>
      </c>
      <c r="M313" s="543"/>
    </row>
    <row r="314" spans="2:13" s="542" customFormat="1" ht="15" customHeight="1">
      <c r="B314" s="651" t="s">
        <v>873</v>
      </c>
      <c r="C314" s="646" t="s">
        <v>514</v>
      </c>
      <c r="D314" s="647">
        <v>51</v>
      </c>
      <c r="E314" s="647">
        <v>0</v>
      </c>
      <c r="F314" s="648">
        <v>1000</v>
      </c>
      <c r="G314" s="652">
        <v>370159530</v>
      </c>
      <c r="H314" s="649">
        <v>33000000000</v>
      </c>
      <c r="I314" s="231">
        <v>34145579651.949341</v>
      </c>
      <c r="J314" s="650">
        <v>120830192003.94934</v>
      </c>
      <c r="M314" s="543"/>
    </row>
    <row r="315" spans="2:13" s="542" customFormat="1" ht="15" customHeight="1">
      <c r="B315" s="651" t="s">
        <v>873</v>
      </c>
      <c r="C315" s="646" t="s">
        <v>514</v>
      </c>
      <c r="D315" s="647">
        <v>73</v>
      </c>
      <c r="E315" s="647">
        <v>0</v>
      </c>
      <c r="F315" s="648">
        <v>1000</v>
      </c>
      <c r="G315" s="652">
        <v>529836190</v>
      </c>
      <c r="H315" s="649">
        <v>33000000000</v>
      </c>
      <c r="I315" s="231">
        <v>34145579651.949341</v>
      </c>
      <c r="J315" s="650">
        <v>120830192003.94934</v>
      </c>
      <c r="M315" s="543"/>
    </row>
    <row r="316" spans="2:13" s="542" customFormat="1" ht="15" customHeight="1">
      <c r="B316" s="651" t="s">
        <v>873</v>
      </c>
      <c r="C316" s="646" t="s">
        <v>514</v>
      </c>
      <c r="D316" s="647">
        <v>129</v>
      </c>
      <c r="E316" s="647">
        <v>0</v>
      </c>
      <c r="F316" s="648">
        <v>1000</v>
      </c>
      <c r="G316" s="652">
        <v>936285870</v>
      </c>
      <c r="H316" s="649">
        <v>33000000000</v>
      </c>
      <c r="I316" s="231">
        <v>34145579651.949341</v>
      </c>
      <c r="J316" s="650">
        <v>120830192003.94934</v>
      </c>
      <c r="M316" s="543"/>
    </row>
    <row r="317" spans="2:13" s="542" customFormat="1" ht="15" customHeight="1">
      <c r="B317" s="651" t="s">
        <v>875</v>
      </c>
      <c r="C317" s="646" t="s">
        <v>63</v>
      </c>
      <c r="D317" s="647">
        <v>1</v>
      </c>
      <c r="E317" s="647">
        <v>0</v>
      </c>
      <c r="F317" s="648">
        <v>100000</v>
      </c>
      <c r="G317" s="652">
        <v>725803000</v>
      </c>
      <c r="H317" s="649">
        <v>318814499525</v>
      </c>
      <c r="I317" s="231">
        <v>63942080846</v>
      </c>
      <c r="J317" s="650">
        <v>415983564403</v>
      </c>
      <c r="M317" s="543"/>
    </row>
    <row r="318" spans="2:13" s="542" customFormat="1" ht="15" customHeight="1">
      <c r="B318" s="651" t="s">
        <v>875</v>
      </c>
      <c r="C318" s="646" t="s">
        <v>63</v>
      </c>
      <c r="D318" s="647">
        <v>1</v>
      </c>
      <c r="E318" s="647">
        <v>0</v>
      </c>
      <c r="F318" s="648">
        <v>200000</v>
      </c>
      <c r="G318" s="652">
        <v>1451606000</v>
      </c>
      <c r="H318" s="649">
        <v>318814499525</v>
      </c>
      <c r="I318" s="231">
        <v>63942080846</v>
      </c>
      <c r="J318" s="650">
        <v>415983564403</v>
      </c>
      <c r="M318" s="543"/>
    </row>
    <row r="319" spans="2:13" s="542" customFormat="1" ht="15" customHeight="1">
      <c r="B319" s="651" t="s">
        <v>875</v>
      </c>
      <c r="C319" s="646" t="s">
        <v>63</v>
      </c>
      <c r="D319" s="647">
        <v>1</v>
      </c>
      <c r="E319" s="647">
        <v>0</v>
      </c>
      <c r="F319" s="648">
        <v>200000</v>
      </c>
      <c r="G319" s="652">
        <v>1451606000</v>
      </c>
      <c r="H319" s="649">
        <v>318814499525</v>
      </c>
      <c r="I319" s="231">
        <v>63942080846</v>
      </c>
      <c r="J319" s="650">
        <v>415983564403</v>
      </c>
      <c r="M319" s="543"/>
    </row>
    <row r="320" spans="2:13" s="542" customFormat="1" ht="15" customHeight="1">
      <c r="B320" s="651" t="s">
        <v>875</v>
      </c>
      <c r="C320" s="646" t="s">
        <v>63</v>
      </c>
      <c r="D320" s="647">
        <v>1</v>
      </c>
      <c r="E320" s="647">
        <v>0</v>
      </c>
      <c r="F320" s="648">
        <v>100000</v>
      </c>
      <c r="G320" s="652">
        <v>725803000</v>
      </c>
      <c r="H320" s="649">
        <v>318814499525</v>
      </c>
      <c r="I320" s="231">
        <v>63942080846</v>
      </c>
      <c r="J320" s="650">
        <v>415983564403</v>
      </c>
      <c r="M320" s="543"/>
    </row>
    <row r="321" spans="2:13" s="542" customFormat="1" ht="15" customHeight="1">
      <c r="B321" s="651" t="s">
        <v>875</v>
      </c>
      <c r="C321" s="646" t="s">
        <v>63</v>
      </c>
      <c r="D321" s="647">
        <v>1</v>
      </c>
      <c r="E321" s="647">
        <v>0</v>
      </c>
      <c r="F321" s="648">
        <v>100000</v>
      </c>
      <c r="G321" s="652">
        <v>725803000</v>
      </c>
      <c r="H321" s="649">
        <v>318814499525</v>
      </c>
      <c r="I321" s="231">
        <v>63942080846</v>
      </c>
      <c r="J321" s="650">
        <v>415983564403</v>
      </c>
      <c r="M321" s="543"/>
    </row>
    <row r="322" spans="2:13" s="542" customFormat="1" ht="15" customHeight="1">
      <c r="B322" s="651" t="s">
        <v>875</v>
      </c>
      <c r="C322" s="646" t="s">
        <v>63</v>
      </c>
      <c r="D322" s="647">
        <v>1</v>
      </c>
      <c r="E322" s="647">
        <v>0</v>
      </c>
      <c r="F322" s="648">
        <v>100000</v>
      </c>
      <c r="G322" s="652">
        <v>725803000</v>
      </c>
      <c r="H322" s="649">
        <v>318814499525</v>
      </c>
      <c r="I322" s="231">
        <v>63942080846</v>
      </c>
      <c r="J322" s="650">
        <v>415983564403</v>
      </c>
      <c r="M322" s="543"/>
    </row>
    <row r="323" spans="2:13" s="542" customFormat="1" ht="15" customHeight="1">
      <c r="B323" s="651" t="s">
        <v>875</v>
      </c>
      <c r="C323" s="646" t="s">
        <v>63</v>
      </c>
      <c r="D323" s="647">
        <v>1</v>
      </c>
      <c r="E323" s="647">
        <v>0</v>
      </c>
      <c r="F323" s="648">
        <v>100000</v>
      </c>
      <c r="G323" s="652">
        <v>725803000</v>
      </c>
      <c r="H323" s="649">
        <v>318814499525</v>
      </c>
      <c r="I323" s="231">
        <v>63942080846</v>
      </c>
      <c r="J323" s="650">
        <v>415983564403</v>
      </c>
      <c r="M323" s="543"/>
    </row>
    <row r="324" spans="2:13" s="542" customFormat="1" ht="15" customHeight="1">
      <c r="B324" s="651" t="s">
        <v>875</v>
      </c>
      <c r="C324" s="646" t="s">
        <v>63</v>
      </c>
      <c r="D324" s="647">
        <v>1</v>
      </c>
      <c r="E324" s="647">
        <v>0</v>
      </c>
      <c r="F324" s="648">
        <v>100000</v>
      </c>
      <c r="G324" s="652">
        <v>725803000</v>
      </c>
      <c r="H324" s="649">
        <v>318814499525</v>
      </c>
      <c r="I324" s="231">
        <v>63942080846</v>
      </c>
      <c r="J324" s="650">
        <v>415983564403</v>
      </c>
      <c r="M324" s="543"/>
    </row>
    <row r="325" spans="2:13" s="542" customFormat="1" ht="15" customHeight="1">
      <c r="B325" s="651" t="s">
        <v>874</v>
      </c>
      <c r="C325" s="646" t="s">
        <v>63</v>
      </c>
      <c r="D325" s="647">
        <v>1</v>
      </c>
      <c r="E325" s="647">
        <v>0</v>
      </c>
      <c r="F325" s="648">
        <v>25000</v>
      </c>
      <c r="G325" s="652">
        <v>181450750</v>
      </c>
      <c r="H325" s="649">
        <v>50000000000</v>
      </c>
      <c r="I325" s="231">
        <v>23944908992.040001</v>
      </c>
      <c r="J325" s="650">
        <v>136082282507.60001</v>
      </c>
      <c r="M325" s="543"/>
    </row>
    <row r="326" spans="2:13" s="542" customFormat="1" ht="15" customHeight="1">
      <c r="B326" s="651" t="s">
        <v>874</v>
      </c>
      <c r="C326" s="646" t="s">
        <v>63</v>
      </c>
      <c r="D326" s="647">
        <v>1</v>
      </c>
      <c r="E326" s="647">
        <v>0</v>
      </c>
      <c r="F326" s="648">
        <v>25000</v>
      </c>
      <c r="G326" s="652">
        <v>181450750</v>
      </c>
      <c r="H326" s="649">
        <v>50000000000</v>
      </c>
      <c r="I326" s="231">
        <v>23944908992.040001</v>
      </c>
      <c r="J326" s="650">
        <v>136082282507.60001</v>
      </c>
      <c r="M326" s="543"/>
    </row>
    <row r="327" spans="2:13" s="542" customFormat="1" ht="15" customHeight="1">
      <c r="B327" s="651" t="s">
        <v>874</v>
      </c>
      <c r="C327" s="646" t="s">
        <v>63</v>
      </c>
      <c r="D327" s="647">
        <v>1</v>
      </c>
      <c r="E327" s="647">
        <v>0</v>
      </c>
      <c r="F327" s="648">
        <v>25000</v>
      </c>
      <c r="G327" s="652">
        <v>181450750</v>
      </c>
      <c r="H327" s="649">
        <v>50000000000</v>
      </c>
      <c r="I327" s="231">
        <v>23944908992.040001</v>
      </c>
      <c r="J327" s="650">
        <v>136082282507.60001</v>
      </c>
      <c r="M327" s="543"/>
    </row>
    <row r="328" spans="2:13" s="542" customFormat="1" ht="15" customHeight="1">
      <c r="B328" s="651" t="s">
        <v>826</v>
      </c>
      <c r="C328" s="646" t="s">
        <v>63</v>
      </c>
      <c r="D328" s="647">
        <v>1</v>
      </c>
      <c r="E328" s="647">
        <v>0</v>
      </c>
      <c r="F328" s="648">
        <v>750000</v>
      </c>
      <c r="G328" s="652">
        <v>5443522500</v>
      </c>
      <c r="H328" s="649">
        <v>1084664800000</v>
      </c>
      <c r="I328" s="231">
        <v>8210144832</v>
      </c>
      <c r="J328" s="650">
        <v>1292156531137</v>
      </c>
      <c r="M328" s="543"/>
    </row>
    <row r="329" spans="2:13" s="542" customFormat="1" ht="15" customHeight="1">
      <c r="B329" s="651" t="s">
        <v>826</v>
      </c>
      <c r="C329" s="646" t="s">
        <v>63</v>
      </c>
      <c r="D329" s="647">
        <v>1</v>
      </c>
      <c r="E329" s="647">
        <v>25000000</v>
      </c>
      <c r="F329" s="647">
        <v>0</v>
      </c>
      <c r="G329" s="652">
        <v>25019275.2465753</v>
      </c>
      <c r="H329" s="649">
        <v>1084664800000</v>
      </c>
      <c r="I329" s="231">
        <v>8210144832</v>
      </c>
      <c r="J329" s="650">
        <v>1292156531137</v>
      </c>
      <c r="K329" s="654"/>
      <c r="M329" s="543"/>
    </row>
    <row r="330" spans="2:13" s="542" customFormat="1" ht="15" customHeight="1">
      <c r="B330" s="651" t="s">
        <v>940</v>
      </c>
      <c r="C330" s="646" t="s">
        <v>514</v>
      </c>
      <c r="D330" s="647"/>
      <c r="E330" s="647">
        <v>1000000</v>
      </c>
      <c r="F330" s="648">
        <v>0</v>
      </c>
      <c r="G330" s="652">
        <v>56996013.156555772</v>
      </c>
      <c r="H330" s="661">
        <v>43700000000</v>
      </c>
      <c r="I330" s="662">
        <v>57672153136</v>
      </c>
      <c r="J330" s="663">
        <v>109917438327</v>
      </c>
      <c r="M330" s="543"/>
    </row>
    <row r="331" spans="2:13" s="220" customFormat="1">
      <c r="B331" s="206" t="s">
        <v>923</v>
      </c>
      <c r="C331" s="240"/>
      <c r="D331" s="241"/>
      <c r="E331" s="241"/>
      <c r="F331" s="241"/>
      <c r="G331" s="242">
        <v>113712711333.21266</v>
      </c>
      <c r="H331" s="243"/>
      <c r="I331" s="209"/>
      <c r="J331" s="244"/>
      <c r="M331" s="232"/>
    </row>
    <row r="332" spans="2:13" s="220" customFormat="1">
      <c r="B332" s="206" t="s">
        <v>854</v>
      </c>
      <c r="C332" s="245"/>
      <c r="D332" s="246"/>
      <c r="E332" s="246"/>
      <c r="F332" s="246"/>
      <c r="G332" s="247">
        <v>143144977850</v>
      </c>
      <c r="H332" s="248"/>
      <c r="I332" s="249"/>
      <c r="M332" s="232"/>
    </row>
    <row r="333" spans="2:13" s="220" customFormat="1">
      <c r="B333" s="228" t="s">
        <v>132</v>
      </c>
      <c r="C333" s="250"/>
      <c r="D333" s="250"/>
      <c r="E333" s="251"/>
      <c r="F333" s="251"/>
      <c r="G333" s="252"/>
      <c r="H333" s="106"/>
      <c r="I333" s="253"/>
      <c r="J333" s="254"/>
      <c r="M333" s="232"/>
    </row>
    <row r="334" spans="2:13" s="220" customFormat="1" ht="21.75" customHeight="1">
      <c r="B334" s="255" t="s">
        <v>587</v>
      </c>
      <c r="C334" s="182" t="s">
        <v>164</v>
      </c>
      <c r="D334" s="256">
        <v>1</v>
      </c>
      <c r="E334" s="257">
        <v>200000000</v>
      </c>
      <c r="F334" s="258">
        <v>0</v>
      </c>
      <c r="G334" s="259">
        <v>1003000000</v>
      </c>
      <c r="H334" s="233"/>
      <c r="I334" s="222"/>
      <c r="J334" s="244"/>
      <c r="M334" s="260"/>
    </row>
    <row r="335" spans="2:13" s="220" customFormat="1" ht="19.5" customHeight="1">
      <c r="B335" s="255" t="s">
        <v>299</v>
      </c>
      <c r="C335" s="182" t="s">
        <v>713</v>
      </c>
      <c r="D335" s="261">
        <v>4999</v>
      </c>
      <c r="E335" s="257">
        <v>4999000000</v>
      </c>
      <c r="F335" s="258">
        <v>0</v>
      </c>
      <c r="G335" s="259">
        <v>10923225719</v>
      </c>
      <c r="H335" s="233"/>
      <c r="I335" s="222"/>
      <c r="J335" s="244"/>
      <c r="M335" s="260"/>
    </row>
    <row r="336" spans="2:13" s="220" customFormat="1">
      <c r="B336" s="206" t="s">
        <v>923</v>
      </c>
      <c r="C336" s="240"/>
      <c r="D336" s="206"/>
      <c r="E336" s="262">
        <v>5199000000</v>
      </c>
      <c r="F336" s="190"/>
      <c r="G336" s="190">
        <v>11926225719</v>
      </c>
      <c r="H336" s="244"/>
      <c r="I336" s="222"/>
      <c r="J336" s="244"/>
      <c r="M336" s="232"/>
    </row>
    <row r="337" spans="2:13" s="220" customFormat="1">
      <c r="B337" s="206" t="s">
        <v>854</v>
      </c>
      <c r="C337" s="240"/>
      <c r="D337" s="206"/>
      <c r="E337" s="262">
        <v>5199000000</v>
      </c>
      <c r="F337" s="190"/>
      <c r="G337" s="190">
        <v>10800468055</v>
      </c>
      <c r="I337" s="222"/>
      <c r="M337" s="232"/>
    </row>
    <row r="338" spans="2:13" s="220" customFormat="1">
      <c r="I338" s="222"/>
      <c r="M338" s="232"/>
    </row>
    <row r="339" spans="2:13" s="220" customFormat="1" ht="15" customHeight="1">
      <c r="B339" s="106" t="s">
        <v>958</v>
      </c>
      <c r="C339" s="106"/>
      <c r="D339" s="106"/>
      <c r="E339" s="106"/>
      <c r="F339" s="106"/>
      <c r="G339" s="106"/>
      <c r="H339" s="106"/>
      <c r="I339" s="106"/>
      <c r="J339" s="106"/>
      <c r="K339" s="106"/>
      <c r="L339" s="106"/>
      <c r="M339" s="232"/>
    </row>
    <row r="340" spans="2:13" s="220" customFormat="1" ht="15" customHeight="1">
      <c r="B340" s="106"/>
      <c r="C340" s="106"/>
      <c r="D340" s="106"/>
      <c r="E340" s="106"/>
      <c r="F340" s="106"/>
      <c r="G340" s="106"/>
      <c r="H340" s="106"/>
      <c r="I340" s="106"/>
      <c r="J340" s="106"/>
      <c r="K340" s="106"/>
      <c r="L340" s="106"/>
      <c r="M340" s="232"/>
    </row>
    <row r="341" spans="2:13" s="220" customFormat="1" ht="39.6" customHeight="1">
      <c r="B341" s="212" t="s">
        <v>588</v>
      </c>
      <c r="C341" s="158" t="s">
        <v>458</v>
      </c>
      <c r="D341" s="158" t="s">
        <v>457</v>
      </c>
      <c r="E341" s="158" t="s">
        <v>455</v>
      </c>
      <c r="F341" s="158" t="s">
        <v>456</v>
      </c>
      <c r="I341" s="222"/>
      <c r="M341" s="232"/>
    </row>
    <row r="342" spans="2:13" s="220" customFormat="1">
      <c r="B342" s="754" t="s">
        <v>732</v>
      </c>
      <c r="C342" s="755"/>
      <c r="D342" s="755"/>
      <c r="E342" s="755"/>
      <c r="F342" s="756"/>
      <c r="I342" s="222"/>
      <c r="M342" s="232"/>
    </row>
    <row r="343" spans="2:13" s="220" customFormat="1">
      <c r="B343" s="464" t="s">
        <v>407</v>
      </c>
      <c r="C343" s="264"/>
      <c r="D343" s="264"/>
      <c r="E343" s="264"/>
      <c r="F343" s="264"/>
      <c r="G343" s="209"/>
      <c r="H343" s="244"/>
      <c r="I343" s="222"/>
      <c r="M343" s="232"/>
    </row>
    <row r="344" spans="2:13" s="220" customFormat="1">
      <c r="B344" s="263" t="s">
        <v>381</v>
      </c>
      <c r="C344" s="264">
        <v>103059104.19677973</v>
      </c>
      <c r="D344" s="264">
        <v>115235751.11029451</v>
      </c>
      <c r="E344" s="264">
        <v>103017205</v>
      </c>
      <c r="F344" s="264">
        <v>115235751.11029451</v>
      </c>
      <c r="G344" s="244"/>
      <c r="I344" s="222"/>
      <c r="M344" s="232"/>
    </row>
    <row r="345" spans="2:13" s="220" customFormat="1" ht="16.5" customHeight="1">
      <c r="B345" s="263" t="s">
        <v>709</v>
      </c>
      <c r="C345" s="264">
        <v>223430600</v>
      </c>
      <c r="D345" s="264">
        <v>199999999.9999699</v>
      </c>
      <c r="E345" s="264">
        <v>1000000</v>
      </c>
      <c r="F345" s="264">
        <v>199999999.9999699</v>
      </c>
      <c r="G345" s="640"/>
      <c r="H345" s="244"/>
      <c r="I345" s="222"/>
      <c r="M345" s="232"/>
    </row>
    <row r="346" spans="2:13" s="220" customFormat="1">
      <c r="B346" s="263" t="s">
        <v>709</v>
      </c>
      <c r="C346" s="264">
        <v>5030642</v>
      </c>
      <c r="D346" s="264">
        <v>4999999.9999963045</v>
      </c>
      <c r="E346" s="264">
        <v>1000000</v>
      </c>
      <c r="F346" s="264">
        <v>4999999.9999963045</v>
      </c>
      <c r="G346" s="640"/>
      <c r="I346" s="222"/>
      <c r="M346" s="232"/>
    </row>
    <row r="347" spans="2:13" s="220" customFormat="1">
      <c r="B347" s="263" t="s">
        <v>710</v>
      </c>
      <c r="C347" s="264">
        <v>36048949.156400003</v>
      </c>
      <c r="D347" s="264">
        <v>36293424.657534249</v>
      </c>
      <c r="E347" s="264">
        <v>1000000</v>
      </c>
      <c r="F347" s="264">
        <v>36293424.657534249</v>
      </c>
      <c r="G347" s="640"/>
      <c r="I347" s="222"/>
      <c r="M347" s="232"/>
    </row>
    <row r="348" spans="2:13" s="220" customFormat="1">
      <c r="B348" s="263" t="s">
        <v>711</v>
      </c>
      <c r="C348" s="264">
        <v>1694472.721916667</v>
      </c>
      <c r="D348" s="264">
        <v>2001676.7123287672</v>
      </c>
      <c r="E348" s="264">
        <v>1000000</v>
      </c>
      <c r="F348" s="264">
        <v>2001676.7123287672</v>
      </c>
      <c r="G348" s="640"/>
      <c r="I348" s="222"/>
      <c r="M348" s="232"/>
    </row>
    <row r="349" spans="2:13" s="220" customFormat="1">
      <c r="B349" s="263" t="s">
        <v>708</v>
      </c>
      <c r="C349" s="264">
        <v>189582209.24681935</v>
      </c>
      <c r="D349" s="264">
        <v>187140634.24657536</v>
      </c>
      <c r="E349" s="264">
        <v>1000000</v>
      </c>
      <c r="F349" s="264">
        <v>187140634.24657536</v>
      </c>
      <c r="G349" s="640"/>
      <c r="I349" s="222"/>
      <c r="M349" s="232"/>
    </row>
    <row r="350" spans="2:13" s="220" customFormat="1">
      <c r="B350" s="263" t="s">
        <v>709</v>
      </c>
      <c r="C350" s="264">
        <v>3000000</v>
      </c>
      <c r="D350" s="264">
        <v>3000000</v>
      </c>
      <c r="E350" s="264">
        <v>1000000</v>
      </c>
      <c r="F350" s="264">
        <v>3000000</v>
      </c>
      <c r="G350" s="640"/>
      <c r="I350" s="222"/>
      <c r="M350" s="232"/>
    </row>
    <row r="351" spans="2:13" s="220" customFormat="1">
      <c r="B351" s="263" t="s">
        <v>863</v>
      </c>
      <c r="C351" s="264">
        <v>118939910</v>
      </c>
      <c r="D351" s="264">
        <v>67484602.739726037</v>
      </c>
      <c r="E351" s="264">
        <v>1000000</v>
      </c>
      <c r="F351" s="264">
        <v>67484602.739726037</v>
      </c>
      <c r="I351" s="222"/>
      <c r="M351" s="232"/>
    </row>
    <row r="352" spans="2:13" s="220" customFormat="1">
      <c r="B352" s="263" t="s">
        <v>863</v>
      </c>
      <c r="C352" s="264">
        <v>429469834.63825369</v>
      </c>
      <c r="D352" s="264">
        <v>431639630.13698632</v>
      </c>
      <c r="E352" s="264">
        <v>1000000</v>
      </c>
      <c r="F352" s="264">
        <v>431639630.13698632</v>
      </c>
      <c r="G352" s="640"/>
      <c r="I352" s="222"/>
      <c r="M352" s="232"/>
    </row>
    <row r="353" spans="2:13" s="220" customFormat="1">
      <c r="B353" s="263" t="s">
        <v>863</v>
      </c>
      <c r="C353" s="264">
        <v>611874104.84210527</v>
      </c>
      <c r="D353" s="264">
        <v>612254794.52054799</v>
      </c>
      <c r="E353" s="264">
        <v>1000000</v>
      </c>
      <c r="F353" s="264">
        <v>612254794.52054799</v>
      </c>
      <c r="G353" s="640"/>
      <c r="I353" s="222"/>
      <c r="M353" s="232"/>
    </row>
    <row r="354" spans="2:13" s="220" customFormat="1">
      <c r="B354" s="263" t="s">
        <v>863</v>
      </c>
      <c r="C354" s="264">
        <v>561970276.05652583</v>
      </c>
      <c r="D354" s="264">
        <v>559704493.15068507</v>
      </c>
      <c r="E354" s="264">
        <v>1000000</v>
      </c>
      <c r="F354" s="264">
        <v>559704493.15068507</v>
      </c>
      <c r="G354" s="640"/>
      <c r="I354" s="222"/>
      <c r="M354" s="232"/>
    </row>
    <row r="355" spans="2:13" s="220" customFormat="1">
      <c r="B355" s="263" t="s">
        <v>937</v>
      </c>
      <c r="C355" s="264">
        <v>438811470</v>
      </c>
      <c r="D355" s="264">
        <v>440277205.47945207</v>
      </c>
      <c r="E355" s="264">
        <v>1000000</v>
      </c>
      <c r="F355" s="264">
        <v>440277205.47945207</v>
      </c>
      <c r="G355" s="239"/>
      <c r="H355" s="244"/>
      <c r="I355" s="222"/>
      <c r="M355" s="232"/>
    </row>
    <row r="356" spans="2:13" s="220" customFormat="1">
      <c r="B356" s="263" t="s">
        <v>937</v>
      </c>
      <c r="C356" s="264">
        <v>66202045</v>
      </c>
      <c r="D356" s="264">
        <v>66424657.534246564</v>
      </c>
      <c r="E356" s="264">
        <v>1000000</v>
      </c>
      <c r="F356" s="264">
        <v>66424657.534246564</v>
      </c>
      <c r="I356" s="222"/>
      <c r="M356" s="232"/>
    </row>
    <row r="357" spans="2:13" s="220" customFormat="1">
      <c r="B357" s="263" t="s">
        <v>825</v>
      </c>
      <c r="C357" s="264">
        <v>1037622411.9186057</v>
      </c>
      <c r="D357" s="264">
        <v>1038419476.2090409</v>
      </c>
      <c r="E357" s="264">
        <v>7258.03</v>
      </c>
      <c r="F357" s="264">
        <v>1038419476.2090409</v>
      </c>
      <c r="I357" s="222"/>
      <c r="M357" s="232"/>
    </row>
    <row r="358" spans="2:13" s="220" customFormat="1">
      <c r="B358" s="263" t="s">
        <v>866</v>
      </c>
      <c r="C358" s="641">
        <v>94320349.839299992</v>
      </c>
      <c r="D358" s="264">
        <v>94888526.324212313</v>
      </c>
      <c r="E358" s="264">
        <v>7258.03</v>
      </c>
      <c r="F358" s="264">
        <v>94888526.324212313</v>
      </c>
      <c r="I358" s="222"/>
      <c r="M358" s="232"/>
    </row>
    <row r="359" spans="2:13" s="220" customFormat="1">
      <c r="B359" s="263" t="s">
        <v>866</v>
      </c>
      <c r="C359" s="264">
        <v>50951628.663288921</v>
      </c>
      <c r="D359" s="264">
        <v>51219619.434794523</v>
      </c>
      <c r="E359" s="264">
        <v>7258.03</v>
      </c>
      <c r="F359" s="264">
        <v>51219619.434794523</v>
      </c>
      <c r="I359" s="222"/>
      <c r="M359" s="232"/>
    </row>
    <row r="360" spans="2:13" s="220" customFormat="1">
      <c r="B360" s="263" t="s">
        <v>866</v>
      </c>
      <c r="C360" s="264">
        <v>638706640</v>
      </c>
      <c r="D360" s="264">
        <v>638995370.39890409</v>
      </c>
      <c r="E360" s="264">
        <v>7258.03</v>
      </c>
      <c r="F360" s="264">
        <v>638995370.39890409</v>
      </c>
      <c r="I360" s="605"/>
      <c r="M360" s="232"/>
    </row>
    <row r="361" spans="2:13" s="220" customFormat="1">
      <c r="B361" s="263" t="s">
        <v>866</v>
      </c>
      <c r="C361" s="264">
        <v>7261261.7104377998</v>
      </c>
      <c r="D361" s="264">
        <v>7261311.0272602737</v>
      </c>
      <c r="E361" s="264">
        <v>7258.03</v>
      </c>
      <c r="F361" s="264">
        <v>7261311.0272602737</v>
      </c>
      <c r="G361" s="642"/>
      <c r="H361" s="642"/>
      <c r="I361" s="222"/>
      <c r="M361" s="232"/>
    </row>
    <row r="362" spans="2:13" s="220" customFormat="1">
      <c r="B362" s="263" t="s">
        <v>712</v>
      </c>
      <c r="C362" s="264">
        <v>36456313.345402054</v>
      </c>
      <c r="D362" s="264">
        <v>36891174.539041102</v>
      </c>
      <c r="E362" s="264">
        <v>7258.03</v>
      </c>
      <c r="F362" s="264">
        <v>36891174.539041102</v>
      </c>
      <c r="G362" s="643"/>
      <c r="I362" s="644"/>
      <c r="M362" s="232"/>
    </row>
    <row r="363" spans="2:13" s="220" customFormat="1">
      <c r="B363" s="263" t="s">
        <v>826</v>
      </c>
      <c r="C363" s="264">
        <v>14541417.515999999</v>
      </c>
      <c r="D363" s="264">
        <v>14535621.086825477</v>
      </c>
      <c r="E363" s="264">
        <v>7258</v>
      </c>
      <c r="F363" s="264">
        <v>14535621.086825477</v>
      </c>
      <c r="I363" s="644"/>
      <c r="M363" s="232"/>
    </row>
    <row r="364" spans="2:13" s="220" customFormat="1">
      <c r="B364" s="263" t="s">
        <v>584</v>
      </c>
      <c r="C364" s="264">
        <v>76861282</v>
      </c>
      <c r="D364" s="264">
        <v>76077517.659762383</v>
      </c>
      <c r="E364" s="264">
        <v>1000000</v>
      </c>
      <c r="F364" s="264">
        <v>76077517.659762383</v>
      </c>
      <c r="G364" s="642"/>
      <c r="H364" s="642"/>
      <c r="I364" s="642"/>
      <c r="M364" s="232"/>
    </row>
    <row r="365" spans="2:13" s="220" customFormat="1">
      <c r="B365" s="263" t="s">
        <v>584</v>
      </c>
      <c r="C365" s="264">
        <v>15750591</v>
      </c>
      <c r="D365" s="264">
        <v>15029706.555835221</v>
      </c>
      <c r="E365" s="264">
        <v>1000000</v>
      </c>
      <c r="F365" s="264">
        <v>15029706.555835221</v>
      </c>
      <c r="H365" s="642"/>
      <c r="I365" s="642"/>
      <c r="M365" s="232"/>
    </row>
    <row r="366" spans="2:13" s="220" customFormat="1">
      <c r="B366" s="263" t="s">
        <v>584</v>
      </c>
      <c r="C366" s="264">
        <v>278440352</v>
      </c>
      <c r="D366" s="264">
        <v>295015649.48852146</v>
      </c>
      <c r="E366" s="264">
        <v>1000000</v>
      </c>
      <c r="F366" s="264">
        <v>295015649.48852146</v>
      </c>
      <c r="I366" s="222"/>
      <c r="M366" s="232"/>
    </row>
    <row r="367" spans="2:13" s="220" customFormat="1">
      <c r="B367" s="263" t="s">
        <v>867</v>
      </c>
      <c r="C367" s="264">
        <v>2740000000</v>
      </c>
      <c r="D367" s="264">
        <v>2760827753.4246578</v>
      </c>
      <c r="E367" s="264">
        <v>1000000</v>
      </c>
      <c r="F367" s="264">
        <v>2760827753.4246578</v>
      </c>
      <c r="I367" s="222"/>
      <c r="M367" s="232"/>
    </row>
    <row r="368" spans="2:13" s="220" customFormat="1">
      <c r="B368" s="263" t="s">
        <v>826</v>
      </c>
      <c r="C368" s="264">
        <v>21668210</v>
      </c>
      <c r="D368" s="264">
        <v>21982882.643835615</v>
      </c>
      <c r="E368" s="264">
        <v>1000000</v>
      </c>
      <c r="F368" s="264">
        <v>21982882.643835615</v>
      </c>
      <c r="I368" s="222"/>
      <c r="M368" s="232"/>
    </row>
    <row r="369" spans="2:13" s="220" customFormat="1">
      <c r="B369" s="464" t="s">
        <v>798</v>
      </c>
      <c r="C369" s="264"/>
      <c r="D369" s="264"/>
      <c r="E369" s="264"/>
      <c r="F369" s="264"/>
      <c r="G369" s="601"/>
      <c r="I369" s="222"/>
      <c r="M369" s="232"/>
    </row>
    <row r="370" spans="2:13" s="220" customFormat="1">
      <c r="B370" s="263" t="s">
        <v>419</v>
      </c>
      <c r="C370" s="264"/>
      <c r="D370" s="264">
        <v>23397260.273972273</v>
      </c>
      <c r="E370" s="264">
        <v>0</v>
      </c>
      <c r="F370" s="264">
        <v>23397260.273972273</v>
      </c>
      <c r="G370" s="601"/>
      <c r="I370" s="222"/>
      <c r="M370" s="232"/>
    </row>
    <row r="371" spans="2:13" s="220" customFormat="1">
      <c r="B371" s="263" t="s">
        <v>419</v>
      </c>
      <c r="C371" s="264"/>
      <c r="D371" s="264">
        <v>6551232.8767124414</v>
      </c>
      <c r="E371" s="264">
        <v>0</v>
      </c>
      <c r="F371" s="264">
        <v>6551232.8767124414</v>
      </c>
      <c r="G371" s="601"/>
      <c r="I371" s="222"/>
      <c r="M371" s="232"/>
    </row>
    <row r="372" spans="2:13" s="220" customFormat="1">
      <c r="B372" s="263" t="s">
        <v>707</v>
      </c>
      <c r="C372" s="264"/>
      <c r="D372" s="264">
        <v>116712328.76712322</v>
      </c>
      <c r="E372" s="264">
        <v>0</v>
      </c>
      <c r="F372" s="264">
        <v>116712328.76712322</v>
      </c>
      <c r="G372" s="601"/>
      <c r="I372" s="222"/>
      <c r="M372" s="232"/>
    </row>
    <row r="373" spans="2:13" s="220" customFormat="1">
      <c r="B373" s="263" t="s">
        <v>707</v>
      </c>
      <c r="C373" s="264"/>
      <c r="D373" s="264">
        <v>51260054.794520378</v>
      </c>
      <c r="E373" s="264">
        <v>0</v>
      </c>
      <c r="F373" s="264">
        <v>51260054.794520378</v>
      </c>
      <c r="G373" s="601"/>
      <c r="I373" s="222"/>
      <c r="M373" s="232"/>
    </row>
    <row r="374" spans="2:13" s="220" customFormat="1">
      <c r="B374" s="263" t="s">
        <v>869</v>
      </c>
      <c r="C374" s="264"/>
      <c r="D374" s="264">
        <v>12650958.904109597</v>
      </c>
      <c r="E374" s="264">
        <v>0</v>
      </c>
      <c r="F374" s="264">
        <v>12650958.904109597</v>
      </c>
      <c r="G374" s="601"/>
      <c r="I374" s="222"/>
      <c r="M374" s="232"/>
    </row>
    <row r="375" spans="2:13" s="220" customFormat="1">
      <c r="B375" s="263" t="s">
        <v>870</v>
      </c>
      <c r="C375" s="264"/>
      <c r="D375" s="264">
        <v>894082.19178080559</v>
      </c>
      <c r="E375" s="264">
        <v>0</v>
      </c>
      <c r="F375" s="264">
        <v>894082.19178080559</v>
      </c>
      <c r="G375" s="601"/>
      <c r="I375" s="222"/>
      <c r="M375" s="232"/>
    </row>
    <row r="376" spans="2:13" s="220" customFormat="1">
      <c r="B376" s="263" t="s">
        <v>868</v>
      </c>
      <c r="C376" s="264"/>
      <c r="D376" s="264">
        <v>0.30137002468109131</v>
      </c>
      <c r="E376" s="264">
        <v>0</v>
      </c>
      <c r="F376" s="264">
        <v>0.30137002468109131</v>
      </c>
      <c r="G376" s="601"/>
      <c r="I376" s="222"/>
      <c r="M376" s="232"/>
    </row>
    <row r="377" spans="2:13" s="220" customFormat="1">
      <c r="B377" s="637" t="s">
        <v>863</v>
      </c>
      <c r="C377" s="264"/>
      <c r="D377" s="264">
        <v>6290186.5205478668</v>
      </c>
      <c r="E377" s="264">
        <v>0</v>
      </c>
      <c r="F377" s="264">
        <v>6290186.5205478668</v>
      </c>
      <c r="G377" s="601"/>
      <c r="I377" s="222"/>
      <c r="M377" s="232"/>
    </row>
    <row r="378" spans="2:13" s="220" customFormat="1">
      <c r="B378" s="637" t="s">
        <v>863</v>
      </c>
      <c r="C378" s="264"/>
      <c r="D378" s="264">
        <v>300821.91780817509</v>
      </c>
      <c r="E378" s="264">
        <v>0</v>
      </c>
      <c r="F378" s="264">
        <v>300821.91780817509</v>
      </c>
      <c r="G378" s="601"/>
      <c r="I378" s="222"/>
      <c r="M378" s="232"/>
    </row>
    <row r="379" spans="2:13" s="220" customFormat="1">
      <c r="B379" s="638" t="s">
        <v>868</v>
      </c>
      <c r="C379" s="264"/>
      <c r="D379" s="264">
        <v>39753205.479452133</v>
      </c>
      <c r="E379" s="264">
        <v>0</v>
      </c>
      <c r="F379" s="264">
        <v>39753205.479452133</v>
      </c>
      <c r="G379" s="601"/>
      <c r="I379" s="222"/>
      <c r="M379" s="232"/>
    </row>
    <row r="380" spans="2:13" s="220" customFormat="1">
      <c r="B380" s="638" t="s">
        <v>869</v>
      </c>
      <c r="C380" s="264"/>
      <c r="D380" s="264">
        <v>1312602.739726305</v>
      </c>
      <c r="E380" s="264">
        <v>0</v>
      </c>
      <c r="F380" s="264">
        <v>1312602.739726305</v>
      </c>
      <c r="G380" s="601"/>
      <c r="I380" s="222"/>
      <c r="M380" s="232"/>
    </row>
    <row r="381" spans="2:13" s="220" customFormat="1">
      <c r="B381" s="638" t="s">
        <v>869</v>
      </c>
      <c r="C381" s="264"/>
      <c r="D381" s="264">
        <v>0</v>
      </c>
      <c r="E381" s="264">
        <v>0</v>
      </c>
      <c r="F381" s="264">
        <v>0</v>
      </c>
      <c r="G381" s="601"/>
      <c r="I381" s="222"/>
      <c r="M381" s="232"/>
    </row>
    <row r="382" spans="2:13" s="220" customFormat="1">
      <c r="B382" s="638" t="s">
        <v>863</v>
      </c>
      <c r="C382" s="264"/>
      <c r="D382" s="264">
        <v>65358904.109588981</v>
      </c>
      <c r="E382" s="264">
        <v>0</v>
      </c>
      <c r="F382" s="264">
        <v>65358904.109588981</v>
      </c>
      <c r="G382" s="601"/>
      <c r="I382" s="222"/>
      <c r="M382" s="232"/>
    </row>
    <row r="383" spans="2:13" s="220" customFormat="1">
      <c r="B383" s="638" t="s">
        <v>863</v>
      </c>
      <c r="C383" s="264"/>
      <c r="D383" s="264">
        <v>5419178.0821919441</v>
      </c>
      <c r="E383" s="264">
        <v>0</v>
      </c>
      <c r="F383" s="264">
        <v>5419178.0821919441</v>
      </c>
      <c r="G383" s="601"/>
      <c r="I383" s="222"/>
      <c r="M383" s="232"/>
    </row>
    <row r="384" spans="2:13" s="220" customFormat="1">
      <c r="B384" s="638" t="s">
        <v>878</v>
      </c>
      <c r="C384" s="264"/>
      <c r="D384" s="264">
        <v>10547260.273972603</v>
      </c>
      <c r="E384" s="264">
        <v>0</v>
      </c>
      <c r="F384" s="264">
        <v>10547260.273972603</v>
      </c>
      <c r="G384" s="601"/>
      <c r="I384" s="222"/>
      <c r="M384" s="232"/>
    </row>
    <row r="385" spans="2:13" s="220" customFormat="1">
      <c r="B385" s="638" t="s">
        <v>878</v>
      </c>
      <c r="C385" s="264"/>
      <c r="D385" s="264">
        <v>10547260.273972603</v>
      </c>
      <c r="E385" s="264">
        <v>0</v>
      </c>
      <c r="F385" s="264">
        <v>10547260.273972603</v>
      </c>
      <c r="G385" s="601"/>
      <c r="I385" s="222"/>
      <c r="M385" s="232"/>
    </row>
    <row r="386" spans="2:13" s="220" customFormat="1">
      <c r="B386" s="638" t="s">
        <v>878</v>
      </c>
      <c r="C386" s="264"/>
      <c r="D386" s="264">
        <v>36582191.780821934</v>
      </c>
      <c r="E386" s="264">
        <v>0</v>
      </c>
      <c r="F386" s="264">
        <v>36582191.780821934</v>
      </c>
      <c r="G386" s="601"/>
      <c r="I386" s="222"/>
      <c r="M386" s="232"/>
    </row>
    <row r="387" spans="2:13" s="220" customFormat="1">
      <c r="B387" s="638" t="s">
        <v>878</v>
      </c>
      <c r="C387" s="264"/>
      <c r="D387" s="264">
        <v>36582191.780821934</v>
      </c>
      <c r="E387" s="264">
        <v>0</v>
      </c>
      <c r="F387" s="264">
        <v>36582191.780821934</v>
      </c>
      <c r="G387" s="601"/>
      <c r="I387" s="222"/>
      <c r="M387" s="232"/>
    </row>
    <row r="388" spans="2:13" s="220" customFormat="1">
      <c r="B388" s="638" t="s">
        <v>878</v>
      </c>
      <c r="C388" s="264"/>
      <c r="D388" s="264">
        <v>36582191.780821934</v>
      </c>
      <c r="E388" s="264">
        <v>0</v>
      </c>
      <c r="F388" s="264">
        <v>36582191.780821934</v>
      </c>
      <c r="G388" s="601"/>
      <c r="I388" s="222"/>
      <c r="M388" s="232"/>
    </row>
    <row r="389" spans="2:13" s="220" customFormat="1">
      <c r="B389" s="638" t="s">
        <v>878</v>
      </c>
      <c r="C389" s="264"/>
      <c r="D389" s="264">
        <v>36582191.780821934</v>
      </c>
      <c r="E389" s="264">
        <v>0</v>
      </c>
      <c r="F389" s="264">
        <v>36582191.780821934</v>
      </c>
      <c r="G389" s="601"/>
      <c r="I389" s="222"/>
      <c r="M389" s="232"/>
    </row>
    <row r="390" spans="2:13" s="220" customFormat="1">
      <c r="B390" s="638" t="s">
        <v>878</v>
      </c>
      <c r="C390" s="264"/>
      <c r="D390" s="264">
        <v>36582191.780821934</v>
      </c>
      <c r="E390" s="264">
        <v>0</v>
      </c>
      <c r="F390" s="264">
        <v>36582191.780821934</v>
      </c>
      <c r="G390" s="601"/>
      <c r="I390" s="222"/>
      <c r="M390" s="232"/>
    </row>
    <row r="391" spans="2:13" s="220" customFormat="1">
      <c r="B391" s="638" t="s">
        <v>878</v>
      </c>
      <c r="C391" s="264"/>
      <c r="D391" s="264">
        <v>36582191.780821934</v>
      </c>
      <c r="E391" s="264">
        <v>0</v>
      </c>
      <c r="F391" s="264">
        <v>36582191.780821934</v>
      </c>
      <c r="G391" s="601"/>
      <c r="I391" s="222"/>
      <c r="M391" s="232"/>
    </row>
    <row r="392" spans="2:13" s="220" customFormat="1">
      <c r="B392" s="638" t="s">
        <v>878</v>
      </c>
      <c r="C392" s="264"/>
      <c r="D392" s="264">
        <v>36582191.780821934</v>
      </c>
      <c r="E392" s="264">
        <v>0</v>
      </c>
      <c r="F392" s="264">
        <v>36582191.780821934</v>
      </c>
      <c r="G392" s="601"/>
      <c r="I392" s="222"/>
      <c r="M392" s="232"/>
    </row>
    <row r="393" spans="2:13" s="220" customFormat="1">
      <c r="B393" s="638" t="s">
        <v>878</v>
      </c>
      <c r="C393" s="264"/>
      <c r="D393" s="264">
        <v>36582191.780821934</v>
      </c>
      <c r="E393" s="264">
        <v>0</v>
      </c>
      <c r="F393" s="264">
        <v>36582191.780821934</v>
      </c>
      <c r="G393" s="601"/>
      <c r="I393" s="222"/>
      <c r="M393" s="232"/>
    </row>
    <row r="394" spans="2:13" s="220" customFormat="1">
      <c r="B394" s="638" t="s">
        <v>878</v>
      </c>
      <c r="C394" s="264"/>
      <c r="D394" s="264">
        <v>36582191.780821934</v>
      </c>
      <c r="E394" s="264">
        <v>0</v>
      </c>
      <c r="F394" s="264">
        <v>36582191.780821934</v>
      </c>
      <c r="G394" s="601"/>
      <c r="I394" s="222"/>
      <c r="M394" s="232"/>
    </row>
    <row r="395" spans="2:13" s="220" customFormat="1">
      <c r="B395" s="638" t="s">
        <v>878</v>
      </c>
      <c r="C395" s="264"/>
      <c r="D395" s="264">
        <v>36582191.780821934</v>
      </c>
      <c r="E395" s="264">
        <v>0</v>
      </c>
      <c r="F395" s="264">
        <v>36582191.780821934</v>
      </c>
      <c r="G395" s="601"/>
      <c r="I395" s="222"/>
      <c r="M395" s="232"/>
    </row>
    <row r="396" spans="2:13" s="220" customFormat="1">
      <c r="B396" s="638" t="s">
        <v>878</v>
      </c>
      <c r="C396" s="264"/>
      <c r="D396" s="264">
        <v>36582191.780821934</v>
      </c>
      <c r="E396" s="264">
        <v>0</v>
      </c>
      <c r="F396" s="264">
        <v>36582191.780821934</v>
      </c>
      <c r="G396" s="601"/>
      <c r="I396" s="222"/>
      <c r="M396" s="232"/>
    </row>
    <row r="397" spans="2:13" s="220" customFormat="1">
      <c r="B397" s="638" t="s">
        <v>878</v>
      </c>
      <c r="C397" s="264"/>
      <c r="D397" s="264">
        <v>36582191.780821934</v>
      </c>
      <c r="E397" s="264">
        <v>0</v>
      </c>
      <c r="F397" s="264">
        <v>36582191.780821934</v>
      </c>
      <c r="G397" s="601"/>
      <c r="I397" s="222"/>
      <c r="M397" s="232"/>
    </row>
    <row r="398" spans="2:13" s="220" customFormat="1">
      <c r="B398" s="638" t="s">
        <v>878</v>
      </c>
      <c r="C398" s="264"/>
      <c r="D398" s="264">
        <v>36582191.780821934</v>
      </c>
      <c r="E398" s="264">
        <v>0</v>
      </c>
      <c r="F398" s="264">
        <v>36582191.780821934</v>
      </c>
      <c r="G398" s="601"/>
      <c r="I398" s="222"/>
      <c r="M398" s="232"/>
    </row>
    <row r="399" spans="2:13" s="220" customFormat="1">
      <c r="B399" s="638" t="s">
        <v>878</v>
      </c>
      <c r="C399" s="264"/>
      <c r="D399" s="264">
        <v>36582191.780821934</v>
      </c>
      <c r="E399" s="264">
        <v>0</v>
      </c>
      <c r="F399" s="264">
        <v>36582191.780821934</v>
      </c>
      <c r="G399" s="601"/>
      <c r="I399" s="222"/>
      <c r="M399" s="232"/>
    </row>
    <row r="400" spans="2:13" s="220" customFormat="1">
      <c r="B400" s="638" t="s">
        <v>878</v>
      </c>
      <c r="C400" s="264"/>
      <c r="D400" s="264">
        <v>36582191.780821934</v>
      </c>
      <c r="E400" s="264">
        <v>0</v>
      </c>
      <c r="F400" s="264">
        <v>36582191.780821934</v>
      </c>
      <c r="G400" s="601"/>
      <c r="I400" s="222"/>
      <c r="M400" s="232"/>
    </row>
    <row r="401" spans="2:13" s="220" customFormat="1">
      <c r="B401" s="638" t="s">
        <v>878</v>
      </c>
      <c r="C401" s="264"/>
      <c r="D401" s="264">
        <v>36582191.780821934</v>
      </c>
      <c r="E401" s="264">
        <v>0</v>
      </c>
      <c r="F401" s="264">
        <v>36582191.780821934</v>
      </c>
      <c r="G401" s="601"/>
      <c r="I401" s="222"/>
      <c r="M401" s="232"/>
    </row>
    <row r="402" spans="2:13" s="220" customFormat="1">
      <c r="B402" s="263" t="s">
        <v>825</v>
      </c>
      <c r="C402" s="264"/>
      <c r="D402" s="264">
        <v>8217481.9109588834</v>
      </c>
      <c r="E402" s="264">
        <v>0</v>
      </c>
      <c r="F402" s="264">
        <v>8217481.9109588834</v>
      </c>
      <c r="G402" s="601"/>
      <c r="I402" s="222"/>
      <c r="M402" s="232"/>
    </row>
    <row r="403" spans="2:13" s="220" customFormat="1">
      <c r="B403" s="263" t="s">
        <v>825</v>
      </c>
      <c r="C403" s="264"/>
      <c r="D403" s="264">
        <v>4820922.7210958675</v>
      </c>
      <c r="E403" s="264">
        <v>0</v>
      </c>
      <c r="F403" s="264">
        <v>4820922.7210958675</v>
      </c>
      <c r="G403" s="601"/>
      <c r="I403" s="222"/>
      <c r="M403" s="232"/>
    </row>
    <row r="404" spans="2:13" s="220" customFormat="1">
      <c r="B404" s="263" t="s">
        <v>825</v>
      </c>
      <c r="C404" s="264"/>
      <c r="D404" s="264">
        <v>5478321.273972624</v>
      </c>
      <c r="E404" s="264">
        <v>0</v>
      </c>
      <c r="F404" s="264">
        <v>5478321.273972624</v>
      </c>
      <c r="G404" s="601"/>
      <c r="I404" s="222"/>
      <c r="M404" s="232"/>
    </row>
    <row r="405" spans="2:13" s="220" customFormat="1">
      <c r="B405" s="263" t="s">
        <v>825</v>
      </c>
      <c r="C405" s="264"/>
      <c r="D405" s="264">
        <v>4108740.9554794948</v>
      </c>
      <c r="E405" s="264">
        <v>0</v>
      </c>
      <c r="F405" s="264">
        <v>4108740.9554794948</v>
      </c>
      <c r="G405" s="601"/>
      <c r="I405" s="222"/>
      <c r="M405" s="232"/>
    </row>
    <row r="406" spans="2:13" s="220" customFormat="1">
      <c r="B406" s="263" t="s">
        <v>825</v>
      </c>
      <c r="C406" s="264"/>
      <c r="D406" s="264">
        <v>27391606.369863227</v>
      </c>
      <c r="E406" s="264">
        <v>0</v>
      </c>
      <c r="F406" s="264">
        <v>27391606.369863227</v>
      </c>
      <c r="G406" s="601"/>
      <c r="I406" s="222"/>
      <c r="M406" s="232"/>
    </row>
    <row r="407" spans="2:13" s="220" customFormat="1">
      <c r="B407" s="263" t="s">
        <v>825</v>
      </c>
      <c r="C407" s="264"/>
      <c r="D407" s="264">
        <v>5478353.0899944995</v>
      </c>
      <c r="E407" s="264">
        <v>0</v>
      </c>
      <c r="F407" s="264">
        <v>5478353.0899944995</v>
      </c>
      <c r="G407" s="601"/>
      <c r="I407" s="222"/>
      <c r="M407" s="232"/>
    </row>
    <row r="408" spans="2:13" s="220" customFormat="1">
      <c r="B408" s="263" t="s">
        <v>825</v>
      </c>
      <c r="C408" s="264"/>
      <c r="D408" s="264">
        <v>19174090.654381089</v>
      </c>
      <c r="E408" s="264">
        <v>0</v>
      </c>
      <c r="F408" s="264">
        <v>19174090.654381089</v>
      </c>
      <c r="G408" s="601"/>
      <c r="I408" s="222"/>
      <c r="M408" s="232"/>
    </row>
    <row r="409" spans="2:13" s="220" customFormat="1">
      <c r="B409" s="263" t="s">
        <v>873</v>
      </c>
      <c r="C409" s="264"/>
      <c r="D409" s="264">
        <v>5435568.494520558</v>
      </c>
      <c r="E409" s="264">
        <v>0</v>
      </c>
      <c r="F409" s="264">
        <v>5435568.494520558</v>
      </c>
      <c r="G409" s="601"/>
      <c r="I409" s="222"/>
      <c r="M409" s="232"/>
    </row>
    <row r="410" spans="2:13" s="220" customFormat="1">
      <c r="B410" s="263" t="s">
        <v>873</v>
      </c>
      <c r="C410" s="264"/>
      <c r="D410" s="264">
        <v>19942183.113013688</v>
      </c>
      <c r="E410" s="264">
        <v>0</v>
      </c>
      <c r="F410" s="264">
        <v>19942183.113013688</v>
      </c>
      <c r="G410" s="601"/>
      <c r="I410" s="222"/>
      <c r="M410" s="232"/>
    </row>
    <row r="411" spans="2:13" s="220" customFormat="1">
      <c r="B411" s="263" t="s">
        <v>873</v>
      </c>
      <c r="C411" s="264"/>
      <c r="D411" s="264">
        <v>7892361.9369863123</v>
      </c>
      <c r="E411" s="264">
        <v>0</v>
      </c>
      <c r="F411" s="264">
        <v>7892361.9369863123</v>
      </c>
      <c r="G411" s="601"/>
      <c r="I411" s="222"/>
      <c r="M411" s="232"/>
    </row>
    <row r="412" spans="2:13" s="220" customFormat="1">
      <c r="B412" s="263" t="s">
        <v>873</v>
      </c>
      <c r="C412" s="264"/>
      <c r="D412" s="264">
        <v>17663857.668493181</v>
      </c>
      <c r="E412" s="264">
        <v>0</v>
      </c>
      <c r="F412" s="264">
        <v>17663857.668493181</v>
      </c>
      <c r="G412" s="601"/>
      <c r="I412" s="222"/>
      <c r="M412" s="232"/>
    </row>
    <row r="413" spans="2:13" s="220" customFormat="1">
      <c r="B413" s="263" t="s">
        <v>873</v>
      </c>
      <c r="C413" s="264"/>
      <c r="D413" s="264">
        <v>2248000.7986301263</v>
      </c>
      <c r="E413" s="264">
        <v>0</v>
      </c>
      <c r="F413" s="264">
        <v>2248000.7986301263</v>
      </c>
      <c r="G413" s="601"/>
      <c r="I413" s="222"/>
      <c r="M413" s="232"/>
    </row>
    <row r="414" spans="2:13" s="220" customFormat="1">
      <c r="B414" s="263" t="s">
        <v>873</v>
      </c>
      <c r="C414" s="264"/>
      <c r="D414" s="264">
        <v>246077.04452055806</v>
      </c>
      <c r="E414" s="264">
        <v>0</v>
      </c>
      <c r="F414" s="264">
        <v>246077.04452055806</v>
      </c>
      <c r="G414" s="601"/>
      <c r="I414" s="222"/>
      <c r="M414" s="232"/>
    </row>
    <row r="415" spans="2:13" s="220" customFormat="1">
      <c r="B415" s="263" t="s">
        <v>873</v>
      </c>
      <c r="C415" s="264"/>
      <c r="D415" s="264">
        <v>211626.25828765458</v>
      </c>
      <c r="E415" s="264">
        <v>0</v>
      </c>
      <c r="F415" s="264">
        <v>211626.25828765458</v>
      </c>
      <c r="G415" s="601"/>
      <c r="I415" s="222"/>
      <c r="M415" s="232"/>
    </row>
    <row r="416" spans="2:13" s="220" customFormat="1">
      <c r="B416" s="263" t="s">
        <v>873</v>
      </c>
      <c r="C416" s="264"/>
      <c r="D416" s="264">
        <v>18818033.576095868</v>
      </c>
      <c r="E416" s="264">
        <v>0</v>
      </c>
      <c r="F416" s="264">
        <v>18818033.576095868</v>
      </c>
      <c r="G416" s="601"/>
      <c r="I416" s="222"/>
      <c r="M416" s="232"/>
    </row>
    <row r="417" spans="2:13" s="220" customFormat="1">
      <c r="B417" s="263" t="s">
        <v>873</v>
      </c>
      <c r="C417" s="264"/>
      <c r="D417" s="264">
        <v>821748.19109589036</v>
      </c>
      <c r="E417" s="264">
        <v>0</v>
      </c>
      <c r="F417" s="264">
        <v>821748.19109589036</v>
      </c>
      <c r="G417" s="601"/>
      <c r="I417" s="222"/>
      <c r="M417" s="232"/>
    </row>
    <row r="418" spans="2:13" s="220" customFormat="1">
      <c r="B418" s="263" t="s">
        <v>873</v>
      </c>
      <c r="C418" s="264"/>
      <c r="D418" s="264">
        <v>5167617.9349315083</v>
      </c>
      <c r="E418" s="264">
        <v>0</v>
      </c>
      <c r="F418" s="264">
        <v>5167617.9349315083</v>
      </c>
      <c r="G418" s="601"/>
      <c r="I418" s="222"/>
      <c r="M418" s="232"/>
    </row>
    <row r="419" spans="2:13" s="220" customFormat="1">
      <c r="B419" s="263" t="s">
        <v>873</v>
      </c>
      <c r="C419" s="264"/>
      <c r="D419" s="264">
        <v>5374322.6523287706</v>
      </c>
      <c r="E419" s="264">
        <v>0</v>
      </c>
      <c r="F419" s="264">
        <v>5374322.6523287706</v>
      </c>
      <c r="G419" s="601"/>
      <c r="I419" s="222"/>
      <c r="M419" s="232"/>
    </row>
    <row r="420" spans="2:13" s="220" customFormat="1">
      <c r="B420" s="263" t="s">
        <v>873</v>
      </c>
      <c r="C420" s="264"/>
      <c r="D420" s="264">
        <v>31005707.609589048</v>
      </c>
      <c r="E420" s="264">
        <v>0</v>
      </c>
      <c r="F420" s="264">
        <v>31005707.609589048</v>
      </c>
      <c r="G420" s="601"/>
      <c r="I420" s="222"/>
      <c r="M420" s="232"/>
    </row>
    <row r="421" spans="2:13" s="220" customFormat="1">
      <c r="B421" s="263" t="s">
        <v>873</v>
      </c>
      <c r="C421" s="264"/>
      <c r="D421" s="264">
        <v>9818474.0763698872</v>
      </c>
      <c r="E421" s="264">
        <v>0</v>
      </c>
      <c r="F421" s="264">
        <v>9818474.0763698872</v>
      </c>
      <c r="G421" s="601"/>
      <c r="I421" s="222"/>
      <c r="M421" s="232"/>
    </row>
    <row r="422" spans="2:13" s="220" customFormat="1">
      <c r="B422" s="263" t="s">
        <v>873</v>
      </c>
      <c r="C422" s="264"/>
      <c r="D422" s="264">
        <v>7544722.1849999996</v>
      </c>
      <c r="E422" s="264">
        <v>0</v>
      </c>
      <c r="F422" s="264">
        <v>7544722.1849999996</v>
      </c>
      <c r="G422" s="601"/>
      <c r="I422" s="222"/>
      <c r="M422" s="232"/>
    </row>
    <row r="423" spans="2:13" s="220" customFormat="1">
      <c r="B423" s="263" t="s">
        <v>873</v>
      </c>
      <c r="C423" s="264"/>
      <c r="D423" s="264">
        <v>2480456.608767149</v>
      </c>
      <c r="E423" s="264">
        <v>0</v>
      </c>
      <c r="F423" s="264">
        <v>2480456.608767149</v>
      </c>
      <c r="G423" s="601"/>
      <c r="I423" s="222"/>
      <c r="M423" s="232"/>
    </row>
    <row r="424" spans="2:13" s="220" customFormat="1">
      <c r="B424" s="263" t="s">
        <v>873</v>
      </c>
      <c r="C424" s="264"/>
      <c r="D424" s="264">
        <v>20183.288904112935</v>
      </c>
      <c r="E424" s="264">
        <v>0</v>
      </c>
      <c r="F424" s="264">
        <v>20183.288904112935</v>
      </c>
      <c r="G424" s="601"/>
      <c r="I424" s="222"/>
      <c r="M424" s="232"/>
    </row>
    <row r="425" spans="2:13" s="220" customFormat="1">
      <c r="B425" s="263" t="s">
        <v>873</v>
      </c>
      <c r="C425" s="264"/>
      <c r="D425" s="264">
        <v>73524.838150690994</v>
      </c>
      <c r="E425" s="264">
        <v>0</v>
      </c>
      <c r="F425" s="264">
        <v>73524.838150690994</v>
      </c>
      <c r="G425" s="601"/>
      <c r="I425" s="222"/>
      <c r="M425" s="232"/>
    </row>
    <row r="426" spans="2:13" s="220" customFormat="1">
      <c r="B426" s="263" t="s">
        <v>873</v>
      </c>
      <c r="C426" s="264"/>
      <c r="D426" s="264">
        <v>410128.40753429866</v>
      </c>
      <c r="E426" s="264">
        <v>0</v>
      </c>
      <c r="F426" s="264">
        <v>410128.40753429866</v>
      </c>
      <c r="G426" s="601"/>
      <c r="I426" s="222"/>
      <c r="M426" s="232"/>
    </row>
    <row r="427" spans="2:13" s="220" customFormat="1">
      <c r="B427" s="263" t="s">
        <v>873</v>
      </c>
      <c r="C427" s="264"/>
      <c r="D427" s="264">
        <v>410128.40753429866</v>
      </c>
      <c r="E427" s="264">
        <v>0</v>
      </c>
      <c r="F427" s="264">
        <v>410128.40753429866</v>
      </c>
      <c r="G427" s="601"/>
      <c r="I427" s="222"/>
      <c r="M427" s="232"/>
    </row>
    <row r="428" spans="2:13" s="220" customFormat="1">
      <c r="B428" s="263" t="s">
        <v>873</v>
      </c>
      <c r="C428" s="264"/>
      <c r="D428" s="264">
        <v>328102.72602737555</v>
      </c>
      <c r="E428" s="264">
        <v>0</v>
      </c>
      <c r="F428" s="264">
        <v>328102.72602737555</v>
      </c>
      <c r="G428" s="601"/>
      <c r="I428" s="222"/>
      <c r="M428" s="232"/>
    </row>
    <row r="429" spans="2:13" s="220" customFormat="1">
      <c r="B429" s="263" t="s">
        <v>873</v>
      </c>
      <c r="C429" s="264"/>
      <c r="D429" s="264">
        <v>1312410.9041095022</v>
      </c>
      <c r="E429" s="264">
        <v>0</v>
      </c>
      <c r="F429" s="264">
        <v>1312410.9041095022</v>
      </c>
      <c r="G429" s="601"/>
      <c r="I429" s="222"/>
      <c r="M429" s="232"/>
    </row>
    <row r="430" spans="2:13" s="220" customFormat="1">
      <c r="B430" s="263" t="s">
        <v>873</v>
      </c>
      <c r="C430" s="264"/>
      <c r="D430" s="264">
        <v>1637232.6028768627</v>
      </c>
      <c r="E430" s="264">
        <v>0</v>
      </c>
      <c r="F430" s="264">
        <v>1637232.6028768627</v>
      </c>
      <c r="G430" s="601"/>
      <c r="I430" s="222"/>
      <c r="M430" s="232"/>
    </row>
    <row r="431" spans="2:13" s="220" customFormat="1">
      <c r="B431" s="263" t="s">
        <v>880</v>
      </c>
      <c r="C431" s="264"/>
      <c r="D431" s="264">
        <v>29752925.896057587</v>
      </c>
      <c r="E431" s="264">
        <v>0</v>
      </c>
      <c r="F431" s="264">
        <v>29752925.896057587</v>
      </c>
      <c r="G431" s="601"/>
      <c r="I431" s="222"/>
      <c r="M431" s="232"/>
    </row>
    <row r="432" spans="2:13" s="220" customFormat="1">
      <c r="B432" s="263" t="s">
        <v>874</v>
      </c>
      <c r="C432" s="264"/>
      <c r="D432" s="264">
        <v>1097700.4801972595</v>
      </c>
      <c r="E432" s="264">
        <v>0</v>
      </c>
      <c r="F432" s="264">
        <v>1097700.4801972595</v>
      </c>
      <c r="G432" s="601"/>
      <c r="I432" s="222"/>
      <c r="M432" s="232"/>
    </row>
    <row r="433" spans="2:13" s="220" customFormat="1">
      <c r="B433" s="263" t="s">
        <v>874</v>
      </c>
      <c r="C433" s="264"/>
      <c r="D433" s="264">
        <v>1097700.4801972595</v>
      </c>
      <c r="E433" s="264">
        <v>0</v>
      </c>
      <c r="F433" s="264">
        <v>1097700.4801972595</v>
      </c>
      <c r="G433" s="601"/>
      <c r="I433" s="222"/>
      <c r="M433" s="232"/>
    </row>
    <row r="434" spans="2:13" s="220" customFormat="1">
      <c r="B434" s="263" t="s">
        <v>874</v>
      </c>
      <c r="C434" s="264"/>
      <c r="D434" s="264">
        <v>1097700.4801972595</v>
      </c>
      <c r="E434" s="264">
        <v>0</v>
      </c>
      <c r="F434" s="264">
        <v>1097700.4801972595</v>
      </c>
      <c r="G434" s="601"/>
      <c r="I434" s="222"/>
      <c r="M434" s="232"/>
    </row>
    <row r="435" spans="2:13" s="220" customFormat="1">
      <c r="B435" s="263" t="s">
        <v>939</v>
      </c>
      <c r="C435" s="264"/>
      <c r="D435" s="264">
        <v>5424607.8749698624</v>
      </c>
      <c r="E435" s="264">
        <v>0</v>
      </c>
      <c r="F435" s="264">
        <v>5424607.8749698624</v>
      </c>
      <c r="G435" s="601"/>
      <c r="I435" s="222"/>
      <c r="M435" s="232"/>
    </row>
    <row r="436" spans="2:13" s="220" customFormat="1">
      <c r="B436" s="263" t="s">
        <v>939</v>
      </c>
      <c r="C436" s="264"/>
      <c r="D436" s="264">
        <v>5424607.8749698624</v>
      </c>
      <c r="E436" s="264">
        <v>0</v>
      </c>
      <c r="F436" s="264">
        <v>5424607.8749698624</v>
      </c>
      <c r="G436" s="601"/>
      <c r="I436" s="222"/>
      <c r="M436" s="232"/>
    </row>
    <row r="437" spans="2:13" s="220" customFormat="1">
      <c r="B437" s="263" t="s">
        <v>939</v>
      </c>
      <c r="C437" s="264"/>
      <c r="D437" s="264">
        <v>5424607.8749698624</v>
      </c>
      <c r="E437" s="264">
        <v>0</v>
      </c>
      <c r="F437" s="264">
        <v>5424607.8749698624</v>
      </c>
      <c r="G437" s="601"/>
      <c r="I437" s="222"/>
      <c r="M437" s="232"/>
    </row>
    <row r="438" spans="2:13" s="220" customFormat="1">
      <c r="B438" s="263" t="s">
        <v>939</v>
      </c>
      <c r="C438" s="264"/>
      <c r="D438" s="264">
        <v>3280963.6282301438</v>
      </c>
      <c r="E438" s="264">
        <v>0</v>
      </c>
      <c r="F438" s="264">
        <v>3280963.6282301438</v>
      </c>
      <c r="G438" s="601"/>
      <c r="I438" s="222"/>
      <c r="M438" s="232"/>
    </row>
    <row r="439" spans="2:13" s="220" customFormat="1">
      <c r="B439" s="263" t="s">
        <v>939</v>
      </c>
      <c r="C439" s="264"/>
      <c r="D439" s="264">
        <v>3280963.6282301438</v>
      </c>
      <c r="E439" s="264">
        <v>0</v>
      </c>
      <c r="F439" s="264">
        <v>3280963.6282301438</v>
      </c>
      <c r="G439" s="601"/>
      <c r="I439" s="222"/>
      <c r="M439" s="232"/>
    </row>
    <row r="440" spans="2:13" s="220" customFormat="1">
      <c r="B440" s="263" t="s">
        <v>939</v>
      </c>
      <c r="C440" s="264"/>
      <c r="D440" s="264">
        <v>5424631.7369863018</v>
      </c>
      <c r="E440" s="264">
        <v>0</v>
      </c>
      <c r="F440" s="264">
        <v>5424631.7369863018</v>
      </c>
      <c r="G440" s="601"/>
      <c r="I440" s="222"/>
      <c r="M440" s="232"/>
    </row>
    <row r="441" spans="2:13" s="220" customFormat="1">
      <c r="B441" s="263" t="s">
        <v>939</v>
      </c>
      <c r="C441" s="264"/>
      <c r="D441" s="264">
        <v>5424631.7369863018</v>
      </c>
      <c r="E441" s="264">
        <v>0</v>
      </c>
      <c r="F441" s="264">
        <v>5424631.7369863018</v>
      </c>
      <c r="G441" s="601"/>
      <c r="I441" s="222"/>
      <c r="M441" s="232"/>
    </row>
    <row r="442" spans="2:13" s="220" customFormat="1">
      <c r="B442" s="263" t="s">
        <v>939</v>
      </c>
      <c r="C442" s="264"/>
      <c r="D442" s="264">
        <v>5424631.7369863018</v>
      </c>
      <c r="E442" s="264">
        <v>0</v>
      </c>
      <c r="F442" s="264">
        <v>5424631.7369863018</v>
      </c>
      <c r="G442" s="601"/>
      <c r="I442" s="222"/>
      <c r="M442" s="232"/>
    </row>
    <row r="443" spans="2:13" s="220" customFormat="1">
      <c r="B443" s="263"/>
      <c r="C443" s="264"/>
      <c r="D443" s="264"/>
      <c r="E443" s="264"/>
      <c r="F443" s="264"/>
      <c r="G443" s="601"/>
      <c r="I443" s="222"/>
      <c r="M443" s="232"/>
    </row>
    <row r="444" spans="2:13" s="220" customFormat="1">
      <c r="B444" s="464" t="s">
        <v>586</v>
      </c>
      <c r="C444" s="264"/>
      <c r="D444" s="264"/>
      <c r="E444" s="264"/>
      <c r="F444" s="264"/>
      <c r="G444" s="601"/>
      <c r="I444" s="222"/>
      <c r="M444" s="232"/>
    </row>
    <row r="445" spans="2:13" s="220" customFormat="1">
      <c r="B445" s="263" t="s">
        <v>707</v>
      </c>
      <c r="C445" s="264"/>
      <c r="D445" s="264">
        <v>5000000000</v>
      </c>
      <c r="E445" s="264">
        <v>1000000</v>
      </c>
      <c r="F445" s="264">
        <v>5000000000</v>
      </c>
      <c r="G445" s="601"/>
      <c r="I445" s="222"/>
      <c r="M445" s="232"/>
    </row>
    <row r="446" spans="2:13" s="220" customFormat="1">
      <c r="B446" s="263" t="s">
        <v>419</v>
      </c>
      <c r="C446" s="264"/>
      <c r="D446" s="264">
        <v>10000000000</v>
      </c>
      <c r="E446" s="264">
        <v>1000000</v>
      </c>
      <c r="F446" s="264">
        <v>10000000000</v>
      </c>
      <c r="G446" s="601"/>
      <c r="I446" s="222"/>
      <c r="M446" s="232"/>
    </row>
    <row r="447" spans="2:13" s="220" customFormat="1">
      <c r="B447" s="263" t="s">
        <v>419</v>
      </c>
      <c r="C447" s="264"/>
      <c r="D447" s="264">
        <v>2800000000</v>
      </c>
      <c r="E447" s="264">
        <v>1000000</v>
      </c>
      <c r="F447" s="264">
        <v>2800000000</v>
      </c>
      <c r="G447" s="601"/>
      <c r="I447" s="222"/>
      <c r="M447" s="232"/>
    </row>
    <row r="448" spans="2:13" s="220" customFormat="1">
      <c r="B448" s="263" t="s">
        <v>876</v>
      </c>
      <c r="C448" s="264"/>
      <c r="D448" s="264">
        <v>2451000000</v>
      </c>
      <c r="E448" s="264">
        <v>1000000</v>
      </c>
      <c r="F448" s="264">
        <v>2451000000</v>
      </c>
      <c r="G448" s="601"/>
      <c r="I448" s="222"/>
      <c r="M448" s="232"/>
    </row>
    <row r="449" spans="2:13" s="220" customFormat="1">
      <c r="B449" s="263" t="s">
        <v>863</v>
      </c>
      <c r="C449" s="264"/>
      <c r="D449" s="264">
        <v>3200000000</v>
      </c>
      <c r="E449" s="264">
        <v>1000000</v>
      </c>
      <c r="F449" s="264">
        <v>3200000000</v>
      </c>
      <c r="G449" s="601"/>
      <c r="I449" s="222"/>
      <c r="M449" s="232"/>
    </row>
    <row r="450" spans="2:13" s="220" customFormat="1">
      <c r="B450" s="263" t="s">
        <v>863</v>
      </c>
      <c r="C450" s="264"/>
      <c r="D450" s="264">
        <v>4300000000</v>
      </c>
      <c r="E450" s="264">
        <v>1000000</v>
      </c>
      <c r="F450" s="264">
        <v>4300000000</v>
      </c>
      <c r="G450" s="601"/>
      <c r="I450" s="222"/>
      <c r="M450" s="232"/>
    </row>
    <row r="451" spans="2:13" s="220" customFormat="1">
      <c r="B451" s="263" t="s">
        <v>708</v>
      </c>
      <c r="C451" s="264"/>
      <c r="D451" s="264">
        <v>8364000000</v>
      </c>
      <c r="E451" s="264">
        <v>1000000</v>
      </c>
      <c r="F451" s="264">
        <v>8364000000</v>
      </c>
      <c r="G451" s="601"/>
      <c r="I451" s="222"/>
      <c r="M451" s="232"/>
    </row>
    <row r="452" spans="2:13" s="220" customFormat="1">
      <c r="B452" s="263" t="s">
        <v>708</v>
      </c>
      <c r="C452" s="264"/>
      <c r="D452" s="264">
        <v>518000000</v>
      </c>
      <c r="E452" s="264">
        <v>1000000</v>
      </c>
      <c r="F452" s="264">
        <v>518000000</v>
      </c>
      <c r="G452" s="601"/>
      <c r="I452" s="222"/>
      <c r="M452" s="232"/>
    </row>
    <row r="453" spans="2:13" s="220" customFormat="1">
      <c r="B453" s="263" t="s">
        <v>709</v>
      </c>
      <c r="C453" s="264"/>
      <c r="D453" s="264">
        <v>638000000</v>
      </c>
      <c r="E453" s="264">
        <v>1000000</v>
      </c>
      <c r="F453" s="264">
        <v>638000000</v>
      </c>
      <c r="G453" s="601"/>
      <c r="I453" s="222"/>
      <c r="M453" s="232"/>
    </row>
    <row r="454" spans="2:13" s="220" customFormat="1">
      <c r="B454" s="263" t="s">
        <v>709</v>
      </c>
      <c r="C454" s="264"/>
      <c r="D454" s="264">
        <v>3758000000</v>
      </c>
      <c r="E454" s="264">
        <v>1000000</v>
      </c>
      <c r="F454" s="264">
        <v>3758000000</v>
      </c>
      <c r="G454" s="601"/>
      <c r="I454" s="222"/>
      <c r="M454" s="232"/>
    </row>
    <row r="455" spans="2:13" s="220" customFormat="1">
      <c r="B455" s="263" t="s">
        <v>709</v>
      </c>
      <c r="C455" s="264"/>
      <c r="D455" s="264">
        <v>7985000000</v>
      </c>
      <c r="E455" s="264">
        <v>1000000</v>
      </c>
      <c r="F455" s="264">
        <v>7985000000</v>
      </c>
      <c r="G455" s="601"/>
      <c r="I455" s="222"/>
      <c r="M455" s="232"/>
    </row>
    <row r="456" spans="2:13" s="220" customFormat="1">
      <c r="B456" s="263" t="s">
        <v>708</v>
      </c>
      <c r="C456" s="264"/>
      <c r="D456" s="264">
        <v>400000000</v>
      </c>
      <c r="E456" s="264">
        <v>1000000</v>
      </c>
      <c r="F456" s="264">
        <v>400000000</v>
      </c>
      <c r="G456" s="601"/>
      <c r="I456" s="222"/>
      <c r="M456" s="232"/>
    </row>
    <row r="457" spans="2:13" s="220" customFormat="1">
      <c r="B457" s="263" t="s">
        <v>707</v>
      </c>
      <c r="C457" s="264"/>
      <c r="D457" s="264">
        <v>2196000000</v>
      </c>
      <c r="E457" s="264">
        <v>1000000</v>
      </c>
      <c r="F457" s="264">
        <v>2196000000</v>
      </c>
      <c r="G457" s="601"/>
      <c r="I457" s="222"/>
      <c r="M457" s="232"/>
    </row>
    <row r="458" spans="2:13" s="220" customFormat="1">
      <c r="B458" s="263" t="s">
        <v>707</v>
      </c>
      <c r="C458" s="264"/>
      <c r="D458" s="264">
        <v>481000000</v>
      </c>
      <c r="E458" s="264">
        <v>1000000</v>
      </c>
      <c r="F458" s="264">
        <v>481000000</v>
      </c>
      <c r="G458" s="601"/>
      <c r="I458" s="222"/>
      <c r="M458" s="232"/>
    </row>
    <row r="459" spans="2:13" s="220" customFormat="1">
      <c r="B459" s="263" t="s">
        <v>871</v>
      </c>
      <c r="C459" s="264"/>
      <c r="D459" s="264">
        <v>500000000</v>
      </c>
      <c r="E459" s="264">
        <v>500000000</v>
      </c>
      <c r="F459" s="264">
        <v>500000000</v>
      </c>
      <c r="G459" s="601"/>
      <c r="I459" s="222"/>
      <c r="M459" s="232"/>
    </row>
    <row r="460" spans="2:13" s="220" customFormat="1">
      <c r="B460" s="263" t="s">
        <v>871</v>
      </c>
      <c r="C460" s="264"/>
      <c r="D460" s="264">
        <v>500000000</v>
      </c>
      <c r="E460" s="264">
        <v>500000000</v>
      </c>
      <c r="F460" s="264">
        <v>500000000</v>
      </c>
      <c r="G460" s="601"/>
      <c r="I460" s="222"/>
      <c r="M460" s="232"/>
    </row>
    <row r="461" spans="2:13" s="220" customFormat="1">
      <c r="B461" s="263" t="s">
        <v>877</v>
      </c>
      <c r="C461" s="264"/>
      <c r="D461" s="264">
        <v>250000000</v>
      </c>
      <c r="E461" s="264">
        <v>250000000</v>
      </c>
      <c r="F461" s="264">
        <v>250000000</v>
      </c>
      <c r="G461" s="601"/>
      <c r="I461" s="222"/>
      <c r="M461" s="232"/>
    </row>
    <row r="462" spans="2:13" s="220" customFormat="1">
      <c r="B462" s="263" t="s">
        <v>877</v>
      </c>
      <c r="C462" s="264"/>
      <c r="D462" s="264">
        <v>250000000</v>
      </c>
      <c r="E462" s="264">
        <v>250000000</v>
      </c>
      <c r="F462" s="264">
        <v>250000000</v>
      </c>
      <c r="G462" s="601"/>
      <c r="I462" s="222"/>
      <c r="M462" s="232"/>
    </row>
    <row r="463" spans="2:13" s="220" customFormat="1">
      <c r="B463" s="263" t="s">
        <v>877</v>
      </c>
      <c r="C463" s="264"/>
      <c r="D463" s="264">
        <v>250000000</v>
      </c>
      <c r="E463" s="264">
        <v>250000000</v>
      </c>
      <c r="F463" s="264">
        <v>250000000</v>
      </c>
      <c r="G463" s="601"/>
      <c r="I463" s="222"/>
      <c r="M463" s="232"/>
    </row>
    <row r="464" spans="2:13" s="220" customFormat="1">
      <c r="B464" s="263" t="s">
        <v>877</v>
      </c>
      <c r="C464" s="264"/>
      <c r="D464" s="264">
        <v>250000000</v>
      </c>
      <c r="E464" s="264">
        <v>250000000</v>
      </c>
      <c r="F464" s="264">
        <v>250000000</v>
      </c>
      <c r="G464" s="601"/>
      <c r="I464" s="222"/>
      <c r="M464" s="232"/>
    </row>
    <row r="465" spans="2:13" s="220" customFormat="1">
      <c r="B465" s="263" t="s">
        <v>877</v>
      </c>
      <c r="C465" s="264"/>
      <c r="D465" s="264">
        <v>250000000</v>
      </c>
      <c r="E465" s="264">
        <v>250000000</v>
      </c>
      <c r="F465" s="264">
        <v>250000000</v>
      </c>
      <c r="G465" s="601"/>
      <c r="I465" s="222"/>
      <c r="M465" s="232"/>
    </row>
    <row r="466" spans="2:13" s="220" customFormat="1">
      <c r="B466" s="263" t="s">
        <v>877</v>
      </c>
      <c r="C466" s="264"/>
      <c r="D466" s="264">
        <v>250000000</v>
      </c>
      <c r="E466" s="264">
        <v>250000000</v>
      </c>
      <c r="F466" s="264">
        <v>250000000</v>
      </c>
      <c r="G466" s="601"/>
      <c r="I466" s="222"/>
      <c r="M466" s="232"/>
    </row>
    <row r="467" spans="2:13" s="220" customFormat="1">
      <c r="B467" s="263" t="s">
        <v>877</v>
      </c>
      <c r="C467" s="264"/>
      <c r="D467" s="264">
        <v>250000000</v>
      </c>
      <c r="E467" s="264">
        <v>250000000</v>
      </c>
      <c r="F467" s="264">
        <v>250000000</v>
      </c>
      <c r="G467" s="601"/>
      <c r="I467" s="222"/>
      <c r="M467" s="232"/>
    </row>
    <row r="468" spans="2:13" s="220" customFormat="1">
      <c r="B468" s="263" t="s">
        <v>877</v>
      </c>
      <c r="C468" s="264"/>
      <c r="D468" s="264">
        <v>250000000</v>
      </c>
      <c r="E468" s="264">
        <v>250000000</v>
      </c>
      <c r="F468" s="264">
        <v>250000000</v>
      </c>
      <c r="G468" s="601"/>
      <c r="I468" s="222"/>
      <c r="M468" s="232"/>
    </row>
    <row r="469" spans="2:13" s="220" customFormat="1">
      <c r="B469" s="263" t="s">
        <v>877</v>
      </c>
      <c r="C469" s="264"/>
      <c r="D469" s="264">
        <v>250000000</v>
      </c>
      <c r="E469" s="264">
        <v>250000000</v>
      </c>
      <c r="F469" s="264">
        <v>250000000</v>
      </c>
      <c r="G469" s="601"/>
      <c r="I469" s="222"/>
      <c r="M469" s="232"/>
    </row>
    <row r="470" spans="2:13" s="220" customFormat="1">
      <c r="B470" s="263" t="s">
        <v>877</v>
      </c>
      <c r="C470" s="264"/>
      <c r="D470" s="264">
        <v>250000000</v>
      </c>
      <c r="E470" s="264">
        <v>250000000</v>
      </c>
      <c r="F470" s="264">
        <v>250000000</v>
      </c>
      <c r="G470" s="601"/>
      <c r="I470" s="222"/>
      <c r="M470" s="232"/>
    </row>
    <row r="471" spans="2:13" s="220" customFormat="1">
      <c r="B471" s="263" t="s">
        <v>877</v>
      </c>
      <c r="C471" s="264"/>
      <c r="D471" s="264">
        <v>250000000</v>
      </c>
      <c r="E471" s="264">
        <v>250000000</v>
      </c>
      <c r="F471" s="264">
        <v>250000000</v>
      </c>
      <c r="G471" s="601"/>
      <c r="I471" s="222"/>
      <c r="M471" s="232"/>
    </row>
    <row r="472" spans="2:13" s="220" customFormat="1">
      <c r="B472" s="263" t="s">
        <v>877</v>
      </c>
      <c r="C472" s="264"/>
      <c r="D472" s="264">
        <v>250000000</v>
      </c>
      <c r="E472" s="264">
        <v>250000000</v>
      </c>
      <c r="F472" s="264">
        <v>250000000</v>
      </c>
      <c r="G472" s="601"/>
      <c r="I472" s="222"/>
      <c r="M472" s="232"/>
    </row>
    <row r="473" spans="2:13" s="220" customFormat="1">
      <c r="B473" s="263" t="s">
        <v>877</v>
      </c>
      <c r="C473" s="264"/>
      <c r="D473" s="264">
        <v>250000000</v>
      </c>
      <c r="E473" s="264">
        <v>250000000</v>
      </c>
      <c r="F473" s="264">
        <v>250000000</v>
      </c>
      <c r="G473" s="601"/>
      <c r="I473" s="222"/>
      <c r="M473" s="232"/>
    </row>
    <row r="474" spans="2:13" s="220" customFormat="1">
      <c r="B474" s="263" t="s">
        <v>877</v>
      </c>
      <c r="C474" s="264"/>
      <c r="D474" s="264">
        <v>250000000</v>
      </c>
      <c r="E474" s="264">
        <v>250000000</v>
      </c>
      <c r="F474" s="264">
        <v>250000000</v>
      </c>
      <c r="G474" s="601"/>
      <c r="I474" s="222"/>
      <c r="M474" s="232"/>
    </row>
    <row r="475" spans="2:13" s="220" customFormat="1">
      <c r="B475" s="263" t="s">
        <v>877</v>
      </c>
      <c r="C475" s="264"/>
      <c r="D475" s="264">
        <v>250000000</v>
      </c>
      <c r="E475" s="264">
        <v>250000000</v>
      </c>
      <c r="F475" s="264">
        <v>250000000</v>
      </c>
      <c r="G475" s="601"/>
      <c r="I475" s="222"/>
      <c r="M475" s="232"/>
    </row>
    <row r="476" spans="2:13" s="220" customFormat="1">
      <c r="B476" s="263" t="s">
        <v>877</v>
      </c>
      <c r="C476" s="264"/>
      <c r="D476" s="264">
        <v>250000000</v>
      </c>
      <c r="E476" s="264">
        <v>250000000</v>
      </c>
      <c r="F476" s="264">
        <v>250000000</v>
      </c>
      <c r="G476" s="601"/>
      <c r="I476" s="222"/>
      <c r="M476" s="232"/>
    </row>
    <row r="477" spans="2:13" s="220" customFormat="1">
      <c r="B477" s="263" t="s">
        <v>873</v>
      </c>
      <c r="C477" s="264"/>
      <c r="D477" s="264">
        <v>1088704500</v>
      </c>
      <c r="E477" s="639">
        <v>7258</v>
      </c>
      <c r="F477" s="264">
        <v>1088704500</v>
      </c>
      <c r="G477" s="601"/>
      <c r="I477" s="222"/>
      <c r="M477" s="232"/>
    </row>
    <row r="478" spans="2:13" s="220" customFormat="1">
      <c r="B478" s="263" t="s">
        <v>873</v>
      </c>
      <c r="C478" s="264"/>
      <c r="D478" s="264">
        <v>362901500</v>
      </c>
      <c r="E478" s="639">
        <v>7258</v>
      </c>
      <c r="F478" s="264">
        <v>362901500</v>
      </c>
      <c r="G478" s="601"/>
      <c r="I478" s="222"/>
      <c r="M478" s="232"/>
    </row>
    <row r="479" spans="2:13" s="220" customFormat="1">
      <c r="B479" s="263" t="s">
        <v>825</v>
      </c>
      <c r="C479" s="264"/>
      <c r="D479" s="264">
        <v>1088704500</v>
      </c>
      <c r="E479" s="639">
        <v>7258</v>
      </c>
      <c r="F479" s="264">
        <v>1088704500</v>
      </c>
      <c r="G479" s="601"/>
      <c r="I479" s="222"/>
      <c r="M479" s="232"/>
    </row>
    <row r="480" spans="2:13" s="220" customFormat="1">
      <c r="B480" s="263" t="s">
        <v>825</v>
      </c>
      <c r="C480" s="264"/>
      <c r="D480" s="264">
        <v>638706640</v>
      </c>
      <c r="E480" s="639">
        <v>7258</v>
      </c>
      <c r="F480" s="264">
        <v>638706640</v>
      </c>
      <c r="G480" s="601"/>
      <c r="I480" s="222"/>
      <c r="M480" s="232"/>
    </row>
    <row r="481" spans="2:13" s="220" customFormat="1">
      <c r="B481" s="263" t="s">
        <v>873</v>
      </c>
      <c r="C481" s="264"/>
      <c r="D481" s="264">
        <v>377417560</v>
      </c>
      <c r="E481" s="639">
        <v>7258</v>
      </c>
      <c r="F481" s="264">
        <v>377417560</v>
      </c>
      <c r="G481" s="601"/>
      <c r="I481" s="222"/>
      <c r="M481" s="232"/>
    </row>
    <row r="482" spans="2:13" s="220" customFormat="1">
      <c r="B482" s="263" t="s">
        <v>873</v>
      </c>
      <c r="C482" s="264"/>
      <c r="D482" s="264">
        <v>304837260</v>
      </c>
      <c r="E482" s="639">
        <v>7258</v>
      </c>
      <c r="F482" s="264">
        <v>304837260</v>
      </c>
      <c r="G482" s="601"/>
      <c r="I482" s="222"/>
      <c r="M482" s="232"/>
    </row>
    <row r="483" spans="2:13" s="220" customFormat="1">
      <c r="B483" s="263" t="s">
        <v>873</v>
      </c>
      <c r="C483" s="264"/>
      <c r="D483" s="264">
        <v>3324177740</v>
      </c>
      <c r="E483" s="639">
        <v>7258</v>
      </c>
      <c r="F483" s="264">
        <v>3324177740</v>
      </c>
      <c r="G483" s="601"/>
      <c r="I483" s="222"/>
      <c r="M483" s="232"/>
    </row>
    <row r="484" spans="2:13" s="220" customFormat="1">
      <c r="B484" s="263" t="s">
        <v>825</v>
      </c>
      <c r="C484" s="264"/>
      <c r="D484" s="264">
        <v>725803000</v>
      </c>
      <c r="E484" s="639">
        <v>7258</v>
      </c>
      <c r="F484" s="264">
        <v>725803000</v>
      </c>
      <c r="G484" s="601"/>
      <c r="I484" s="222"/>
      <c r="M484" s="232"/>
    </row>
    <row r="485" spans="2:13" s="220" customFormat="1">
      <c r="B485" s="263" t="s">
        <v>825</v>
      </c>
      <c r="C485" s="264"/>
      <c r="D485" s="264">
        <v>544352250</v>
      </c>
      <c r="E485" s="639">
        <v>7258</v>
      </c>
      <c r="F485" s="264">
        <v>544352250</v>
      </c>
      <c r="G485" s="601"/>
      <c r="I485" s="222"/>
      <c r="M485" s="232"/>
    </row>
    <row r="486" spans="2:13" s="220" customFormat="1">
      <c r="B486" s="263" t="s">
        <v>825</v>
      </c>
      <c r="C486" s="264"/>
      <c r="D486" s="264">
        <v>3629015000</v>
      </c>
      <c r="E486" s="639">
        <v>7258</v>
      </c>
      <c r="F486" s="264">
        <v>3629015000</v>
      </c>
      <c r="G486" s="601"/>
      <c r="I486" s="222"/>
      <c r="M486" s="232"/>
    </row>
    <row r="487" spans="2:13" s="220" customFormat="1">
      <c r="B487" s="263" t="s">
        <v>825</v>
      </c>
      <c r="C487" s="264"/>
      <c r="D487" s="264">
        <v>725803000</v>
      </c>
      <c r="E487" s="639">
        <v>7258</v>
      </c>
      <c r="F487" s="264">
        <v>725803000</v>
      </c>
      <c r="G487" s="601"/>
      <c r="I487" s="222"/>
      <c r="M487" s="232"/>
    </row>
    <row r="488" spans="2:13" s="220" customFormat="1">
      <c r="B488" s="263" t="s">
        <v>873</v>
      </c>
      <c r="C488" s="264"/>
      <c r="D488" s="264">
        <v>2177409000</v>
      </c>
      <c r="E488" s="639">
        <v>7258</v>
      </c>
      <c r="F488" s="264">
        <v>2177409000</v>
      </c>
      <c r="G488" s="601"/>
      <c r="I488" s="222"/>
      <c r="M488" s="232"/>
    </row>
    <row r="489" spans="2:13" s="220" customFormat="1">
      <c r="B489" s="263" t="s">
        <v>873</v>
      </c>
      <c r="C489" s="264"/>
      <c r="D489" s="264">
        <v>689512850</v>
      </c>
      <c r="E489" s="639">
        <v>7258</v>
      </c>
      <c r="F489" s="264">
        <v>689512850</v>
      </c>
      <c r="G489" s="601"/>
      <c r="I489" s="222"/>
      <c r="M489" s="232"/>
    </row>
    <row r="490" spans="2:13" s="220" customFormat="1">
      <c r="B490" s="263" t="s">
        <v>876</v>
      </c>
      <c r="C490" s="264"/>
      <c r="D490" s="264">
        <v>762093150</v>
      </c>
      <c r="E490" s="639">
        <v>7258</v>
      </c>
      <c r="F490" s="264">
        <v>762093150</v>
      </c>
      <c r="G490" s="601"/>
      <c r="I490" s="222"/>
      <c r="M490" s="232"/>
    </row>
    <row r="491" spans="2:13" s="220" customFormat="1">
      <c r="B491" s="263" t="s">
        <v>876</v>
      </c>
      <c r="C491" s="264"/>
      <c r="D491" s="264">
        <v>1705637050</v>
      </c>
      <c r="E491" s="639">
        <v>7258</v>
      </c>
      <c r="F491" s="264">
        <v>1705637050</v>
      </c>
      <c r="G491" s="601"/>
      <c r="I491" s="222"/>
      <c r="M491" s="232"/>
    </row>
    <row r="492" spans="2:13" s="220" customFormat="1">
      <c r="B492" s="263" t="s">
        <v>873</v>
      </c>
      <c r="C492" s="264"/>
      <c r="D492" s="264">
        <v>907253750</v>
      </c>
      <c r="E492" s="639">
        <v>7258</v>
      </c>
      <c r="F492" s="264">
        <v>907253750</v>
      </c>
      <c r="G492" s="601"/>
      <c r="I492" s="222"/>
      <c r="M492" s="232"/>
    </row>
    <row r="493" spans="2:13" s="220" customFormat="1">
      <c r="B493" s="263" t="s">
        <v>873</v>
      </c>
      <c r="C493" s="264"/>
      <c r="D493" s="264">
        <v>907253750</v>
      </c>
      <c r="E493" s="639">
        <v>7258</v>
      </c>
      <c r="F493" s="264">
        <v>907253750</v>
      </c>
      <c r="G493" s="601"/>
      <c r="I493" s="222"/>
      <c r="M493" s="232"/>
    </row>
    <row r="494" spans="2:13" s="220" customFormat="1">
      <c r="B494" s="263" t="s">
        <v>873</v>
      </c>
      <c r="C494" s="264"/>
      <c r="D494" s="264">
        <v>725803000</v>
      </c>
      <c r="E494" s="639">
        <v>7258</v>
      </c>
      <c r="F494" s="264">
        <v>725803000</v>
      </c>
      <c r="G494" s="601"/>
      <c r="I494" s="222"/>
      <c r="M494" s="232"/>
    </row>
    <row r="495" spans="2:13" s="220" customFormat="1">
      <c r="B495" s="263" t="s">
        <v>872</v>
      </c>
      <c r="C495" s="264"/>
      <c r="D495" s="264">
        <v>508062100</v>
      </c>
      <c r="E495" s="639">
        <v>7258</v>
      </c>
      <c r="F495" s="264">
        <v>508062100</v>
      </c>
      <c r="G495" s="601"/>
      <c r="I495" s="222"/>
      <c r="M495" s="232"/>
    </row>
    <row r="496" spans="2:13" s="220" customFormat="1">
      <c r="B496" s="263" t="s">
        <v>872</v>
      </c>
      <c r="C496" s="264"/>
      <c r="D496" s="264">
        <v>1814507500</v>
      </c>
      <c r="E496" s="639">
        <v>7258</v>
      </c>
      <c r="F496" s="264">
        <v>1814507500</v>
      </c>
      <c r="G496" s="601"/>
      <c r="I496" s="222"/>
      <c r="M496" s="232"/>
    </row>
    <row r="497" spans="2:13" s="220" customFormat="1">
      <c r="B497" s="263" t="s">
        <v>863</v>
      </c>
      <c r="C497" s="264"/>
      <c r="D497" s="264">
        <v>137902570</v>
      </c>
      <c r="E497" s="639">
        <v>7258</v>
      </c>
      <c r="F497" s="264">
        <v>137902570</v>
      </c>
      <c r="G497" s="601"/>
      <c r="I497" s="222"/>
      <c r="M497" s="232"/>
    </row>
    <row r="498" spans="2:13" s="220" customFormat="1">
      <c r="B498" s="263" t="s">
        <v>873</v>
      </c>
      <c r="C498" s="264"/>
      <c r="D498" s="264">
        <v>101612420</v>
      </c>
      <c r="E498" s="639">
        <v>7258</v>
      </c>
      <c r="F498" s="264">
        <v>101612420</v>
      </c>
      <c r="G498" s="601"/>
      <c r="I498" s="222"/>
      <c r="M498" s="232"/>
    </row>
    <row r="499" spans="2:13" s="220" customFormat="1">
      <c r="B499" s="263" t="s">
        <v>873</v>
      </c>
      <c r="C499" s="264"/>
      <c r="D499" s="264">
        <v>2903212000</v>
      </c>
      <c r="E499" s="639">
        <v>7258</v>
      </c>
      <c r="F499" s="264">
        <v>2903212000</v>
      </c>
      <c r="G499" s="601"/>
      <c r="I499" s="222"/>
      <c r="M499" s="232"/>
    </row>
    <row r="500" spans="2:13" s="220" customFormat="1">
      <c r="B500" s="263" t="s">
        <v>873</v>
      </c>
      <c r="C500" s="264"/>
      <c r="D500" s="264">
        <v>145160600</v>
      </c>
      <c r="E500" s="639">
        <v>7258</v>
      </c>
      <c r="F500" s="264">
        <v>145160600</v>
      </c>
      <c r="G500" s="601"/>
      <c r="I500" s="222"/>
      <c r="M500" s="232"/>
    </row>
    <row r="501" spans="2:13" s="220" customFormat="1">
      <c r="B501" s="263" t="s">
        <v>825</v>
      </c>
      <c r="C501" s="264"/>
      <c r="D501" s="264">
        <v>2540310500</v>
      </c>
      <c r="E501" s="639">
        <v>7258</v>
      </c>
      <c r="F501" s="264">
        <v>2540310500</v>
      </c>
      <c r="G501" s="601"/>
      <c r="I501" s="222"/>
      <c r="M501" s="232"/>
    </row>
    <row r="502" spans="2:13" s="220" customFormat="1">
      <c r="B502" s="263" t="s">
        <v>873</v>
      </c>
      <c r="C502" s="264"/>
      <c r="D502" s="264">
        <v>3621756970</v>
      </c>
      <c r="E502" s="639">
        <v>7258</v>
      </c>
      <c r="F502" s="264">
        <v>3621756970</v>
      </c>
      <c r="G502" s="601"/>
      <c r="I502" s="222"/>
      <c r="M502" s="232"/>
    </row>
    <row r="503" spans="2:13" s="220" customFormat="1">
      <c r="B503" s="263" t="s">
        <v>873</v>
      </c>
      <c r="C503" s="264"/>
      <c r="D503" s="264">
        <v>370159530</v>
      </c>
      <c r="E503" s="639">
        <v>7258</v>
      </c>
      <c r="F503" s="264">
        <v>370159530</v>
      </c>
      <c r="G503" s="601"/>
      <c r="I503" s="222"/>
      <c r="M503" s="232"/>
    </row>
    <row r="504" spans="2:13" s="220" customFormat="1">
      <c r="B504" s="263" t="s">
        <v>873</v>
      </c>
      <c r="C504" s="264"/>
      <c r="D504" s="264">
        <v>529836190</v>
      </c>
      <c r="E504" s="639">
        <v>7258</v>
      </c>
      <c r="F504" s="264">
        <v>529836190</v>
      </c>
      <c r="G504" s="601"/>
      <c r="I504" s="222"/>
      <c r="M504" s="232"/>
    </row>
    <row r="505" spans="2:13" s="220" customFormat="1">
      <c r="B505" s="263" t="s">
        <v>873</v>
      </c>
      <c r="C505" s="264"/>
      <c r="D505" s="264">
        <v>936285870</v>
      </c>
      <c r="E505" s="639">
        <v>7258</v>
      </c>
      <c r="F505" s="264">
        <v>936285870</v>
      </c>
      <c r="G505" s="601"/>
      <c r="I505" s="222"/>
      <c r="M505" s="232"/>
    </row>
    <row r="506" spans="2:13" s="220" customFormat="1">
      <c r="B506" s="263" t="s">
        <v>875</v>
      </c>
      <c r="C506" s="264"/>
      <c r="D506" s="264">
        <v>725803000</v>
      </c>
      <c r="E506" s="264">
        <v>725803000</v>
      </c>
      <c r="F506" s="264">
        <v>725803000</v>
      </c>
      <c r="G506" s="601"/>
      <c r="I506" s="222"/>
      <c r="M506" s="232"/>
    </row>
    <row r="507" spans="2:13" s="220" customFormat="1">
      <c r="B507" s="263" t="s">
        <v>875</v>
      </c>
      <c r="C507" s="264"/>
      <c r="D507" s="264">
        <v>1451606000</v>
      </c>
      <c r="E507" s="264">
        <v>1451606000</v>
      </c>
      <c r="F507" s="264">
        <v>1451606000</v>
      </c>
      <c r="G507" s="601"/>
      <c r="I507" s="222"/>
      <c r="M507" s="232"/>
    </row>
    <row r="508" spans="2:13" s="220" customFormat="1">
      <c r="B508" s="263" t="s">
        <v>875</v>
      </c>
      <c r="C508" s="264"/>
      <c r="D508" s="264">
        <v>1451606000</v>
      </c>
      <c r="E508" s="264">
        <v>1451606000</v>
      </c>
      <c r="F508" s="264">
        <v>1451606000</v>
      </c>
      <c r="G508" s="601"/>
      <c r="I508" s="222"/>
      <c r="M508" s="232"/>
    </row>
    <row r="509" spans="2:13" s="220" customFormat="1">
      <c r="B509" s="263" t="s">
        <v>875</v>
      </c>
      <c r="C509" s="264"/>
      <c r="D509" s="264">
        <v>725803000</v>
      </c>
      <c r="E509" s="264">
        <v>725803000</v>
      </c>
      <c r="F509" s="264">
        <v>725803000</v>
      </c>
      <c r="G509" s="601"/>
      <c r="I509" s="222"/>
      <c r="M509" s="232"/>
    </row>
    <row r="510" spans="2:13" s="220" customFormat="1">
      <c r="B510" s="263" t="s">
        <v>875</v>
      </c>
      <c r="C510" s="264"/>
      <c r="D510" s="264">
        <v>725803000</v>
      </c>
      <c r="E510" s="264">
        <v>725803000</v>
      </c>
      <c r="F510" s="264">
        <v>725803000</v>
      </c>
      <c r="G510" s="601"/>
      <c r="I510" s="222"/>
      <c r="M510" s="232"/>
    </row>
    <row r="511" spans="2:13" s="220" customFormat="1">
      <c r="B511" s="263" t="s">
        <v>875</v>
      </c>
      <c r="C511" s="264"/>
      <c r="D511" s="264">
        <v>725803000</v>
      </c>
      <c r="E511" s="264">
        <v>725803000</v>
      </c>
      <c r="F511" s="264">
        <v>725803000</v>
      </c>
      <c r="G511" s="601"/>
      <c r="I511" s="222"/>
      <c r="M511" s="232"/>
    </row>
    <row r="512" spans="2:13" s="220" customFormat="1">
      <c r="B512" s="263" t="s">
        <v>875</v>
      </c>
      <c r="C512" s="264"/>
      <c r="D512" s="264">
        <v>725803000</v>
      </c>
      <c r="E512" s="264">
        <v>725803000</v>
      </c>
      <c r="F512" s="264">
        <v>725803000</v>
      </c>
      <c r="G512" s="601"/>
      <c r="I512" s="222"/>
      <c r="M512" s="232"/>
    </row>
    <row r="513" spans="2:13" s="220" customFormat="1">
      <c r="B513" s="263" t="s">
        <v>875</v>
      </c>
      <c r="C513" s="264"/>
      <c r="D513" s="264">
        <v>725803000</v>
      </c>
      <c r="E513" s="264">
        <v>725803000</v>
      </c>
      <c r="F513" s="264">
        <v>725803000</v>
      </c>
      <c r="G513" s="601"/>
      <c r="I513" s="222"/>
      <c r="M513" s="232"/>
    </row>
    <row r="514" spans="2:13" s="220" customFormat="1">
      <c r="B514" s="263" t="s">
        <v>874</v>
      </c>
      <c r="C514" s="264"/>
      <c r="D514" s="264">
        <v>181450750</v>
      </c>
      <c r="E514" s="264">
        <v>181450750</v>
      </c>
      <c r="F514" s="264">
        <v>181450750</v>
      </c>
      <c r="G514" s="601"/>
      <c r="I514" s="222"/>
      <c r="M514" s="232"/>
    </row>
    <row r="515" spans="2:13" s="220" customFormat="1">
      <c r="B515" s="263" t="s">
        <v>874</v>
      </c>
      <c r="C515" s="264"/>
      <c r="D515" s="264">
        <v>181450750</v>
      </c>
      <c r="E515" s="264">
        <v>181450750</v>
      </c>
      <c r="F515" s="264">
        <v>181450750</v>
      </c>
      <c r="G515" s="601"/>
      <c r="I515" s="222"/>
      <c r="M515" s="232"/>
    </row>
    <row r="516" spans="2:13" s="220" customFormat="1">
      <c r="B516" s="263" t="s">
        <v>874</v>
      </c>
      <c r="C516" s="264"/>
      <c r="D516" s="264">
        <v>181450750</v>
      </c>
      <c r="E516" s="264">
        <v>181450750</v>
      </c>
      <c r="F516" s="264">
        <v>181450750</v>
      </c>
      <c r="G516" s="601"/>
      <c r="I516" s="222"/>
      <c r="M516" s="232"/>
    </row>
    <row r="517" spans="2:13" s="220" customFormat="1">
      <c r="B517" s="263" t="s">
        <v>826</v>
      </c>
      <c r="C517" s="264"/>
      <c r="D517" s="264">
        <v>5443522500</v>
      </c>
      <c r="E517" s="264">
        <v>5443522500</v>
      </c>
      <c r="F517" s="264">
        <v>5443522500</v>
      </c>
      <c r="G517" s="601"/>
      <c r="I517" s="222"/>
      <c r="M517" s="232"/>
    </row>
    <row r="518" spans="2:13" s="220" customFormat="1">
      <c r="B518" s="263" t="s">
        <v>213</v>
      </c>
      <c r="C518" s="264"/>
      <c r="D518" s="264">
        <v>25019275.2465753</v>
      </c>
      <c r="E518" s="264">
        <v>25020034.246575341</v>
      </c>
      <c r="F518" s="264">
        <v>25020034.2465753</v>
      </c>
      <c r="G518" s="601"/>
      <c r="I518" s="222"/>
      <c r="M518" s="232"/>
    </row>
    <row r="519" spans="2:13" s="220" customFormat="1">
      <c r="B519" s="263" t="s">
        <v>940</v>
      </c>
      <c r="C519" s="264"/>
      <c r="D519" s="264">
        <v>56996013.156555802</v>
      </c>
      <c r="E519" s="264">
        <v>100000000</v>
      </c>
      <c r="F519" s="264">
        <v>56996013.156555772</v>
      </c>
      <c r="G519" s="601"/>
      <c r="I519" s="222"/>
      <c r="M519" s="232"/>
    </row>
    <row r="520" spans="2:13" s="220" customFormat="1">
      <c r="B520" s="179" t="s">
        <v>923</v>
      </c>
      <c r="C520" s="265"/>
      <c r="D520" s="266">
        <v>113712711333.21266</v>
      </c>
      <c r="E520" s="266"/>
      <c r="F520" s="266">
        <v>113712712092.21266</v>
      </c>
      <c r="G520" s="244"/>
      <c r="H520" s="244"/>
      <c r="I520" s="222"/>
    </row>
    <row r="521" spans="2:13" s="220" customFormat="1">
      <c r="B521" s="179" t="s">
        <v>854</v>
      </c>
      <c r="C521" s="263"/>
      <c r="D521" s="266">
        <v>143144977848.18546</v>
      </c>
      <c r="E521" s="266"/>
      <c r="F521" s="266">
        <v>143103751015.96506</v>
      </c>
      <c r="G521" s="244"/>
      <c r="H521" s="244"/>
      <c r="I521" s="222"/>
    </row>
    <row r="522" spans="2:13" s="220" customFormat="1">
      <c r="B522" s="757" t="s">
        <v>731</v>
      </c>
      <c r="C522" s="758"/>
      <c r="D522" s="758"/>
      <c r="E522" s="758"/>
      <c r="F522" s="759"/>
      <c r="I522" s="222"/>
    </row>
    <row r="523" spans="2:13" s="220" customFormat="1">
      <c r="B523" s="267" t="s">
        <v>445</v>
      </c>
      <c r="C523" s="268">
        <v>200000000</v>
      </c>
      <c r="D523" s="268">
        <v>1003000000</v>
      </c>
      <c r="E523" s="268">
        <v>200000000</v>
      </c>
      <c r="F523" s="268">
        <v>1003000000</v>
      </c>
      <c r="I523" s="222"/>
    </row>
    <row r="524" spans="2:13" s="220" customFormat="1">
      <c r="B524" s="267" t="s">
        <v>299</v>
      </c>
      <c r="C524" s="268">
        <v>4999000000</v>
      </c>
      <c r="D524" s="268">
        <v>10923225719</v>
      </c>
      <c r="E524" s="268">
        <v>4999000000</v>
      </c>
      <c r="F524" s="268">
        <v>10923225719</v>
      </c>
      <c r="I524" s="222"/>
    </row>
    <row r="525" spans="2:13" s="220" customFormat="1">
      <c r="B525" s="179" t="s">
        <v>923</v>
      </c>
      <c r="C525" s="269"/>
      <c r="D525" s="269">
        <v>11926225719</v>
      </c>
      <c r="E525" s="266"/>
      <c r="F525" s="269">
        <v>11926225719</v>
      </c>
      <c r="G525" s="244"/>
      <c r="I525" s="222"/>
    </row>
    <row r="526" spans="2:13" s="220" customFormat="1">
      <c r="B526" s="179" t="s">
        <v>854</v>
      </c>
      <c r="C526" s="270"/>
      <c r="D526" s="266">
        <v>10800468055</v>
      </c>
      <c r="E526" s="264"/>
      <c r="F526" s="266">
        <v>10800468055</v>
      </c>
      <c r="G526" s="244"/>
      <c r="I526" s="222"/>
    </row>
    <row r="527" spans="2:13" s="220" customFormat="1">
      <c r="I527" s="222"/>
    </row>
    <row r="528" spans="2:13" s="220" customFormat="1">
      <c r="B528" s="168" t="s">
        <v>273</v>
      </c>
      <c r="I528" s="222"/>
    </row>
    <row r="529" spans="2:9" s="220" customFormat="1" ht="55.2" customHeight="1">
      <c r="B529" s="760" t="s">
        <v>426</v>
      </c>
      <c r="C529" s="760"/>
      <c r="D529" s="760"/>
      <c r="E529" s="760"/>
      <c r="F529" s="760"/>
      <c r="I529" s="222"/>
    </row>
    <row r="530" spans="2:9" s="220" customFormat="1">
      <c r="B530" s="168"/>
      <c r="I530" s="222"/>
    </row>
    <row r="531" spans="2:9" s="220" customFormat="1">
      <c r="B531" s="271" t="s">
        <v>941</v>
      </c>
      <c r="I531" s="222"/>
    </row>
    <row r="532" spans="2:9" s="220" customFormat="1">
      <c r="I532" s="222"/>
    </row>
    <row r="533" spans="2:9" s="220" customFormat="1" ht="24.6" customHeight="1">
      <c r="B533" s="212" t="s">
        <v>61</v>
      </c>
      <c r="C533" s="272">
        <v>45107</v>
      </c>
      <c r="D533" s="273">
        <v>44926</v>
      </c>
      <c r="I533" s="222"/>
    </row>
    <row r="534" spans="2:9" s="220" customFormat="1">
      <c r="B534" s="274" t="s">
        <v>274</v>
      </c>
      <c r="C534" s="275"/>
      <c r="D534" s="275"/>
      <c r="I534" s="222"/>
    </row>
    <row r="535" spans="2:9" s="220" customFormat="1">
      <c r="B535" s="276" t="s">
        <v>275</v>
      </c>
      <c r="C535" s="258">
        <v>104712908708</v>
      </c>
      <c r="D535" s="258">
        <v>131672156200</v>
      </c>
      <c r="I535" s="222"/>
    </row>
    <row r="536" spans="2:9" s="220" customFormat="1">
      <c r="B536" s="276" t="s">
        <v>276</v>
      </c>
      <c r="C536" s="258">
        <v>203839</v>
      </c>
      <c r="D536" s="258">
        <v>3764726</v>
      </c>
      <c r="I536" s="222"/>
    </row>
    <row r="537" spans="2:9" s="220" customFormat="1">
      <c r="B537" s="277" t="s">
        <v>277</v>
      </c>
      <c r="C537" s="278">
        <v>104713112547</v>
      </c>
      <c r="D537" s="278">
        <v>131675920926</v>
      </c>
      <c r="E537" s="279"/>
      <c r="F537" s="280"/>
      <c r="G537" s="233"/>
      <c r="I537" s="222"/>
    </row>
    <row r="538" spans="2:9" s="220" customFormat="1">
      <c r="B538" s="276" t="s">
        <v>465</v>
      </c>
      <c r="C538" s="465">
        <v>-103440659622</v>
      </c>
      <c r="D538" s="465">
        <v>-124597191352</v>
      </c>
      <c r="I538" s="222"/>
    </row>
    <row r="539" spans="2:9" s="220" customFormat="1">
      <c r="B539" s="276" t="s">
        <v>624</v>
      </c>
      <c r="C539" s="465">
        <v>-307558483</v>
      </c>
      <c r="D539" s="465">
        <v>-338513744</v>
      </c>
      <c r="I539" s="222"/>
    </row>
    <row r="540" spans="2:9" s="220" customFormat="1">
      <c r="B540" s="277" t="s">
        <v>278</v>
      </c>
      <c r="C540" s="466">
        <v>-103748218105</v>
      </c>
      <c r="D540" s="466">
        <v>-124935705096</v>
      </c>
      <c r="E540" s="282"/>
      <c r="F540" s="233"/>
      <c r="G540" s="233"/>
      <c r="I540" s="222"/>
    </row>
    <row r="541" spans="2:9" s="220" customFormat="1">
      <c r="B541" s="277" t="s">
        <v>733</v>
      </c>
      <c r="C541" s="281">
        <v>964894442</v>
      </c>
      <c r="D541" s="281">
        <v>6740215830</v>
      </c>
      <c r="E541" s="233"/>
      <c r="F541" s="233"/>
      <c r="G541" s="233"/>
      <c r="I541" s="222"/>
    </row>
    <row r="542" spans="2:9" s="220" customFormat="1">
      <c r="I542" s="222"/>
    </row>
    <row r="543" spans="2:9">
      <c r="B543" s="168" t="s">
        <v>165</v>
      </c>
      <c r="C543" s="95"/>
      <c r="D543" s="95"/>
      <c r="E543" s="95"/>
    </row>
    <row r="544" spans="2:9">
      <c r="B544" s="95"/>
      <c r="C544" s="95"/>
      <c r="D544" s="95"/>
      <c r="E544" s="95"/>
    </row>
    <row r="545" spans="2:6">
      <c r="B545" s="283" t="s">
        <v>279</v>
      </c>
      <c r="C545" s="175"/>
      <c r="D545" s="95"/>
      <c r="E545" s="95"/>
    </row>
    <row r="546" spans="2:6">
      <c r="B546" s="95"/>
      <c r="C546" s="95"/>
      <c r="D546" s="95"/>
      <c r="E546" s="95"/>
    </row>
    <row r="547" spans="2:6">
      <c r="B547" s="95" t="s">
        <v>280</v>
      </c>
      <c r="C547" s="95"/>
      <c r="D547" s="95"/>
      <c r="E547" s="95"/>
    </row>
    <row r="548" spans="2:6">
      <c r="B548" s="95"/>
      <c r="C548" s="95"/>
      <c r="D548" s="95"/>
      <c r="E548" s="95"/>
    </row>
    <row r="549" spans="2:6" ht="29.4" customHeight="1">
      <c r="B549" s="158" t="s">
        <v>61</v>
      </c>
      <c r="C549" s="272">
        <v>45107</v>
      </c>
      <c r="D549" s="273">
        <v>44926</v>
      </c>
      <c r="E549" s="95"/>
    </row>
    <row r="550" spans="2:6">
      <c r="B550" s="276" t="s">
        <v>590</v>
      </c>
      <c r="C550" s="284">
        <v>786494042</v>
      </c>
      <c r="D550" s="284">
        <v>55818163</v>
      </c>
      <c r="E550" s="95"/>
    </row>
    <row r="551" spans="2:6">
      <c r="B551" s="276" t="s">
        <v>589</v>
      </c>
      <c r="C551" s="284">
        <v>183104782</v>
      </c>
      <c r="D551" s="284">
        <v>61411597</v>
      </c>
      <c r="E551" s="95"/>
    </row>
    <row r="552" spans="2:6">
      <c r="B552" s="179" t="s">
        <v>62</v>
      </c>
      <c r="C552" s="285">
        <v>969598824</v>
      </c>
      <c r="D552" s="285">
        <v>117229760</v>
      </c>
      <c r="E552" s="113"/>
      <c r="F552" s="218"/>
    </row>
    <row r="553" spans="2:6">
      <c r="B553" s="286"/>
      <c r="D553" s="287"/>
      <c r="E553" s="95"/>
    </row>
    <row r="554" spans="2:6">
      <c r="B554" s="283" t="s">
        <v>911</v>
      </c>
      <c r="D554" s="287"/>
      <c r="E554" s="95"/>
    </row>
    <row r="555" spans="2:6" ht="9.6" customHeight="1">
      <c r="B555" s="288"/>
      <c r="C555" s="95"/>
      <c r="D555" s="95"/>
      <c r="E555" s="95"/>
    </row>
    <row r="556" spans="2:6">
      <c r="B556" s="761" t="s">
        <v>510</v>
      </c>
      <c r="C556" s="761"/>
      <c r="D556" s="761"/>
      <c r="E556" s="95"/>
    </row>
    <row r="557" spans="2:6">
      <c r="B557" s="271"/>
      <c r="C557" s="271"/>
      <c r="D557" s="271"/>
      <c r="E557" s="95"/>
    </row>
    <row r="558" spans="2:6" ht="27.6" customHeight="1">
      <c r="B558" s="158" t="s">
        <v>61</v>
      </c>
      <c r="C558" s="272">
        <v>45107</v>
      </c>
      <c r="D558" s="273">
        <v>44926</v>
      </c>
      <c r="E558" s="95"/>
    </row>
    <row r="559" spans="2:6">
      <c r="B559" s="276" t="s">
        <v>614</v>
      </c>
      <c r="C559" s="284">
        <v>2625683</v>
      </c>
      <c r="D559" s="284">
        <v>4105135</v>
      </c>
      <c r="E559" s="95"/>
    </row>
    <row r="560" spans="2:6">
      <c r="B560" s="276" t="s">
        <v>615</v>
      </c>
      <c r="C560" s="284">
        <v>1006616</v>
      </c>
      <c r="D560" s="284">
        <v>0</v>
      </c>
      <c r="E560" s="95"/>
    </row>
    <row r="561" spans="2:7">
      <c r="B561" s="276" t="s">
        <v>552</v>
      </c>
      <c r="C561" s="284">
        <v>3000000</v>
      </c>
      <c r="D561" s="284">
        <v>3300000</v>
      </c>
      <c r="E561" s="95"/>
    </row>
    <row r="562" spans="2:7">
      <c r="B562" s="276" t="s">
        <v>515</v>
      </c>
      <c r="C562" s="284">
        <v>0</v>
      </c>
      <c r="D562" s="284">
        <v>36248355</v>
      </c>
      <c r="E562" s="95"/>
    </row>
    <row r="563" spans="2:7">
      <c r="B563" s="276" t="s">
        <v>516</v>
      </c>
      <c r="C563" s="284">
        <v>6343348270</v>
      </c>
      <c r="D563" s="284">
        <v>1360254</v>
      </c>
      <c r="E563" s="95"/>
    </row>
    <row r="564" spans="2:7">
      <c r="B564" s="276" t="s">
        <v>745</v>
      </c>
      <c r="C564" s="284">
        <v>11309680</v>
      </c>
      <c r="D564" s="284">
        <v>11410762</v>
      </c>
      <c r="E564" s="95"/>
    </row>
    <row r="565" spans="2:7">
      <c r="B565" s="179" t="s">
        <v>62</v>
      </c>
      <c r="C565" s="285">
        <v>6361290249</v>
      </c>
      <c r="D565" s="285">
        <v>56424506</v>
      </c>
      <c r="E565" s="113"/>
      <c r="F565" s="218"/>
    </row>
    <row r="566" spans="2:7">
      <c r="B566" s="286"/>
      <c r="D566" s="287"/>
      <c r="E566" s="95"/>
    </row>
    <row r="567" spans="2:7">
      <c r="B567" s="289" t="s">
        <v>281</v>
      </c>
      <c r="D567" s="287"/>
      <c r="E567" s="95"/>
    </row>
    <row r="568" spans="2:7" ht="19.95" customHeight="1">
      <c r="B568" s="290" t="s">
        <v>943</v>
      </c>
      <c r="D568" s="287"/>
      <c r="E568" s="95"/>
    </row>
    <row r="569" spans="2:7">
      <c r="B569" s="286"/>
      <c r="D569" s="287"/>
      <c r="E569" s="95"/>
    </row>
    <row r="570" spans="2:7">
      <c r="B570" s="283" t="s">
        <v>282</v>
      </c>
      <c r="D570" s="287"/>
      <c r="E570" s="95"/>
    </row>
    <row r="571" spans="2:7">
      <c r="B571" s="271" t="s">
        <v>942</v>
      </c>
      <c r="D571" s="287"/>
      <c r="E571" s="95"/>
    </row>
    <row r="572" spans="2:7" ht="21.6" customHeight="1">
      <c r="B572" s="271"/>
      <c r="D572" s="287"/>
      <c r="E572" s="95"/>
    </row>
    <row r="573" spans="2:7" ht="14.4" customHeight="1">
      <c r="B573" s="762" t="s">
        <v>283</v>
      </c>
      <c r="C573" s="762"/>
      <c r="D573" s="762"/>
      <c r="E573" s="95"/>
    </row>
    <row r="574" spans="2:7">
      <c r="B574" s="271"/>
      <c r="D574" s="287"/>
      <c r="E574" s="95"/>
    </row>
    <row r="575" spans="2:7" ht="27.6" customHeight="1">
      <c r="B575" s="158" t="s">
        <v>61</v>
      </c>
      <c r="C575" s="272">
        <v>45107</v>
      </c>
      <c r="D575" s="272">
        <v>44926</v>
      </c>
      <c r="E575" s="95"/>
    </row>
    <row r="576" spans="2:7">
      <c r="B576" s="276" t="s">
        <v>827</v>
      </c>
      <c r="C576" s="634">
        <v>119974742</v>
      </c>
      <c r="D576" s="635">
        <v>0</v>
      </c>
      <c r="E576" s="658"/>
      <c r="F576" s="605"/>
      <c r="G576" s="605"/>
    </row>
    <row r="577" spans="1:14">
      <c r="B577" s="276" t="s">
        <v>408</v>
      </c>
      <c r="C577" s="634">
        <v>0</v>
      </c>
      <c r="D577" s="635">
        <v>0</v>
      </c>
      <c r="E577" s="95"/>
    </row>
    <row r="578" spans="1:14">
      <c r="B578" s="276" t="s">
        <v>855</v>
      </c>
      <c r="C578" s="291">
        <v>0</v>
      </c>
      <c r="D578" s="258">
        <v>60092731</v>
      </c>
      <c r="E578" s="95"/>
    </row>
    <row r="579" spans="1:14">
      <c r="B579" s="276" t="s">
        <v>856</v>
      </c>
      <c r="C579" s="291">
        <v>0</v>
      </c>
      <c r="D579" s="258">
        <v>579444</v>
      </c>
      <c r="E579" s="95"/>
    </row>
    <row r="580" spans="1:14">
      <c r="B580" s="179" t="s">
        <v>62</v>
      </c>
      <c r="C580" s="292">
        <v>119974742</v>
      </c>
      <c r="D580" s="292">
        <v>60672175</v>
      </c>
      <c r="E580" s="113"/>
      <c r="F580" s="113"/>
    </row>
    <row r="581" spans="1:14">
      <c r="B581" s="293"/>
      <c r="C581" s="294"/>
      <c r="D581" s="294"/>
      <c r="E581" s="113"/>
    </row>
    <row r="582" spans="1:14">
      <c r="B582" s="168" t="s">
        <v>284</v>
      </c>
    </row>
    <row r="583" spans="1:14">
      <c r="B583" s="288" t="s">
        <v>285</v>
      </c>
    </row>
    <row r="584" spans="1:14">
      <c r="B584" s="288"/>
    </row>
    <row r="585" spans="1:14" s="295" customFormat="1" ht="20.399999999999999" customHeight="1">
      <c r="B585" s="752" t="s">
        <v>588</v>
      </c>
      <c r="C585" s="742" t="s">
        <v>209</v>
      </c>
      <c r="D585" s="743"/>
      <c r="E585" s="743"/>
      <c r="F585" s="743"/>
      <c r="G585" s="744"/>
      <c r="H585" s="763" t="s">
        <v>210</v>
      </c>
      <c r="I585" s="764"/>
      <c r="J585" s="764"/>
      <c r="K585" s="764"/>
      <c r="L585" s="764"/>
      <c r="M585" s="764"/>
    </row>
    <row r="586" spans="1:14" s="176" customFormat="1" ht="36.6" customHeight="1">
      <c r="B586" s="753"/>
      <c r="C586" s="158" t="s">
        <v>205</v>
      </c>
      <c r="D586" s="158" t="s">
        <v>206</v>
      </c>
      <c r="E586" s="158" t="s">
        <v>207</v>
      </c>
      <c r="F586" s="158" t="s">
        <v>286</v>
      </c>
      <c r="G586" s="158" t="s">
        <v>287</v>
      </c>
      <c r="H586" s="158" t="s">
        <v>208</v>
      </c>
      <c r="I586" s="178" t="s">
        <v>206</v>
      </c>
      <c r="J586" s="178" t="s">
        <v>207</v>
      </c>
      <c r="K586" s="178" t="s">
        <v>286</v>
      </c>
      <c r="L586" s="178" t="s">
        <v>735</v>
      </c>
      <c r="M586" s="178" t="s">
        <v>736</v>
      </c>
    </row>
    <row r="587" spans="1:14" s="392" customFormat="1">
      <c r="A587" s="603"/>
      <c r="B587" s="297" t="s">
        <v>591</v>
      </c>
      <c r="C587" s="307">
        <v>250626991</v>
      </c>
      <c r="D587" s="307">
        <v>1450095</v>
      </c>
      <c r="E587" s="307">
        <v>0</v>
      </c>
      <c r="F587" s="307" t="s">
        <v>272</v>
      </c>
      <c r="G587" s="604">
        <v>252077086</v>
      </c>
      <c r="H587" s="307">
        <v>-112642427</v>
      </c>
      <c r="I587" s="307">
        <v>-56096833</v>
      </c>
      <c r="J587" s="307">
        <v>0</v>
      </c>
      <c r="K587" s="307">
        <v>0</v>
      </c>
      <c r="L587" s="307">
        <v>-168739260</v>
      </c>
      <c r="M587" s="307">
        <v>83337826</v>
      </c>
    </row>
    <row r="588" spans="1:14" s="300" customFormat="1">
      <c r="A588" s="296"/>
      <c r="B588" s="297" t="s">
        <v>471</v>
      </c>
      <c r="C588" s="298">
        <v>506572429</v>
      </c>
      <c r="D588" s="298">
        <v>42376463</v>
      </c>
      <c r="E588" s="298">
        <v>0</v>
      </c>
      <c r="F588" s="298">
        <v>0</v>
      </c>
      <c r="G588" s="299">
        <v>548948892</v>
      </c>
      <c r="H588" s="298">
        <v>-74304587</v>
      </c>
      <c r="I588" s="299">
        <v>-45591516</v>
      </c>
      <c r="J588" s="299">
        <v>0</v>
      </c>
      <c r="K588" s="299">
        <v>0</v>
      </c>
      <c r="L588" s="307">
        <v>-119896103</v>
      </c>
      <c r="M588" s="307">
        <v>429052789</v>
      </c>
      <c r="N588" s="392"/>
    </row>
    <row r="589" spans="1:14" s="300" customFormat="1">
      <c r="A589" s="296"/>
      <c r="B589" s="297" t="s">
        <v>133</v>
      </c>
      <c r="C589" s="298">
        <v>122540485</v>
      </c>
      <c r="D589" s="298">
        <v>0</v>
      </c>
      <c r="E589" s="298">
        <v>0</v>
      </c>
      <c r="F589" s="298">
        <v>0</v>
      </c>
      <c r="G589" s="299">
        <v>122540485</v>
      </c>
      <c r="H589" s="298">
        <v>-11028648</v>
      </c>
      <c r="I589" s="298">
        <v>-5514324</v>
      </c>
      <c r="J589" s="298">
        <v>0</v>
      </c>
      <c r="K589" s="298">
        <v>0</v>
      </c>
      <c r="L589" s="307">
        <v>-16542972</v>
      </c>
      <c r="M589" s="307">
        <v>105997513</v>
      </c>
      <c r="N589" s="392"/>
    </row>
    <row r="590" spans="1:14" s="300" customFormat="1">
      <c r="A590" s="296"/>
      <c r="B590" s="297" t="s">
        <v>556</v>
      </c>
      <c r="C590" s="298">
        <v>316522493</v>
      </c>
      <c r="D590" s="298">
        <v>0</v>
      </c>
      <c r="E590" s="298">
        <v>0</v>
      </c>
      <c r="F590" s="298">
        <v>0</v>
      </c>
      <c r="G590" s="299">
        <v>316522493</v>
      </c>
      <c r="H590" s="298">
        <v>-28487028</v>
      </c>
      <c r="I590" s="298">
        <v>-14243514</v>
      </c>
      <c r="J590" s="298">
        <v>0</v>
      </c>
      <c r="K590" s="298">
        <v>0</v>
      </c>
      <c r="L590" s="307">
        <v>-42730542</v>
      </c>
      <c r="M590" s="307">
        <v>273791951</v>
      </c>
      <c r="N590" s="392"/>
    </row>
    <row r="591" spans="1:14" s="303" customFormat="1">
      <c r="A591" s="302"/>
      <c r="B591" s="179" t="s">
        <v>944</v>
      </c>
      <c r="C591" s="301">
        <v>1196262398</v>
      </c>
      <c r="D591" s="301">
        <v>43826558</v>
      </c>
      <c r="E591" s="301" t="s">
        <v>288</v>
      </c>
      <c r="F591" s="301" t="s">
        <v>246</v>
      </c>
      <c r="G591" s="301">
        <v>1240088956</v>
      </c>
      <c r="H591" s="301">
        <v>-226462690</v>
      </c>
      <c r="I591" s="301">
        <v>-121446187</v>
      </c>
      <c r="J591" s="301">
        <v>0</v>
      </c>
      <c r="K591" s="301">
        <v>0</v>
      </c>
      <c r="L591" s="375">
        <v>-347908877</v>
      </c>
      <c r="M591" s="375">
        <v>892180079</v>
      </c>
      <c r="N591" s="239"/>
    </row>
    <row r="592" spans="1:14" s="303" customFormat="1">
      <c r="A592" s="302"/>
      <c r="B592" s="179" t="s">
        <v>857</v>
      </c>
      <c r="C592" s="301">
        <v>1045579988</v>
      </c>
      <c r="D592" s="301">
        <v>150682410</v>
      </c>
      <c r="E592" s="301" t="s">
        <v>288</v>
      </c>
      <c r="F592" s="301" t="s">
        <v>246</v>
      </c>
      <c r="G592" s="301">
        <v>1196262398</v>
      </c>
      <c r="H592" s="304">
        <v>-10541588</v>
      </c>
      <c r="I592" s="304">
        <v>-178471704</v>
      </c>
      <c r="J592" s="304">
        <v>0</v>
      </c>
      <c r="K592" s="304">
        <v>0</v>
      </c>
      <c r="L592" s="393">
        <v>-189013292</v>
      </c>
      <c r="M592" s="375">
        <v>1007249106</v>
      </c>
      <c r="N592" s="239"/>
    </row>
    <row r="593" spans="2:12">
      <c r="B593" s="168"/>
      <c r="G593" s="205">
        <v>0</v>
      </c>
      <c r="L593" s="205">
        <v>0</v>
      </c>
    </row>
    <row r="594" spans="2:12">
      <c r="B594" s="168"/>
    </row>
    <row r="595" spans="2:12">
      <c r="B595" s="168" t="s">
        <v>289</v>
      </c>
      <c r="C595" s="305"/>
    </row>
    <row r="596" spans="2:12">
      <c r="B596" s="271" t="s">
        <v>290</v>
      </c>
    </row>
    <row r="597" spans="2:12">
      <c r="B597" s="288"/>
    </row>
    <row r="598" spans="2:12">
      <c r="B598" s="158" t="s">
        <v>184</v>
      </c>
    </row>
    <row r="599" spans="2:12" ht="28.95" customHeight="1">
      <c r="B599" s="158" t="s">
        <v>61</v>
      </c>
      <c r="C599" s="158" t="s">
        <v>472</v>
      </c>
      <c r="D599" s="158" t="s">
        <v>473</v>
      </c>
      <c r="E599" s="158" t="s">
        <v>474</v>
      </c>
      <c r="F599" s="158" t="s">
        <v>737</v>
      </c>
      <c r="H599" s="218"/>
      <c r="I599" s="167"/>
    </row>
    <row r="600" spans="2:12">
      <c r="B600" s="306" t="s">
        <v>291</v>
      </c>
      <c r="C600" s="307">
        <v>368215523</v>
      </c>
      <c r="D600" s="307">
        <v>24656872</v>
      </c>
      <c r="E600" s="307">
        <v>-50603981</v>
      </c>
      <c r="F600" s="307">
        <v>342268414</v>
      </c>
      <c r="G600" s="205"/>
      <c r="H600" s="218"/>
      <c r="I600" s="205"/>
    </row>
    <row r="601" spans="2:12">
      <c r="B601" s="306" t="s">
        <v>84</v>
      </c>
      <c r="C601" s="307">
        <v>3199992</v>
      </c>
      <c r="D601" s="307">
        <v>0</v>
      </c>
      <c r="E601" s="307">
        <v>-799998</v>
      </c>
      <c r="F601" s="307">
        <v>2399994</v>
      </c>
      <c r="H601" s="218"/>
      <c r="I601" s="205"/>
    </row>
    <row r="602" spans="2:12">
      <c r="B602" s="306" t="s">
        <v>519</v>
      </c>
      <c r="C602" s="307">
        <v>304664263</v>
      </c>
      <c r="D602" s="307">
        <v>2349729</v>
      </c>
      <c r="E602" s="307">
        <v>-69565698</v>
      </c>
      <c r="F602" s="307">
        <v>237448294</v>
      </c>
      <c r="H602" s="218"/>
      <c r="I602" s="205"/>
    </row>
    <row r="603" spans="2:12">
      <c r="B603" s="306" t="s">
        <v>858</v>
      </c>
      <c r="C603" s="307">
        <v>150232250</v>
      </c>
      <c r="D603" s="307">
        <v>103698081</v>
      </c>
      <c r="E603" s="307">
        <v>0</v>
      </c>
      <c r="F603" s="307">
        <v>253930331</v>
      </c>
      <c r="H603" s="218"/>
      <c r="I603" s="205"/>
    </row>
    <row r="604" spans="2:12">
      <c r="B604" s="179" t="s">
        <v>944</v>
      </c>
      <c r="C604" s="301">
        <v>826312028</v>
      </c>
      <c r="D604" s="301">
        <v>130704682</v>
      </c>
      <c r="E604" s="301">
        <v>-120969677</v>
      </c>
      <c r="F604" s="301">
        <v>836047033</v>
      </c>
      <c r="H604" s="218"/>
      <c r="I604" s="218"/>
    </row>
    <row r="605" spans="2:12">
      <c r="B605" s="179" t="s">
        <v>857</v>
      </c>
      <c r="C605" s="301">
        <v>792425506</v>
      </c>
      <c r="D605" s="301">
        <v>242643610</v>
      </c>
      <c r="E605" s="301">
        <v>-208757088</v>
      </c>
      <c r="F605" s="301">
        <v>826312028</v>
      </c>
      <c r="H605" s="218"/>
      <c r="I605" s="167"/>
    </row>
    <row r="606" spans="2:12">
      <c r="B606" s="162"/>
      <c r="C606" s="308"/>
      <c r="D606" s="308"/>
      <c r="E606" s="308"/>
      <c r="F606" s="308"/>
      <c r="G606" s="218"/>
    </row>
    <row r="607" spans="2:12">
      <c r="B607" s="158" t="s">
        <v>134</v>
      </c>
      <c r="C607" s="308"/>
      <c r="D607" s="308"/>
      <c r="E607" s="308"/>
      <c r="F607" s="308"/>
      <c r="G607" s="218"/>
    </row>
    <row r="608" spans="2:12" ht="28.95" customHeight="1">
      <c r="B608" s="158" t="s">
        <v>61</v>
      </c>
      <c r="C608" s="158" t="s">
        <v>472</v>
      </c>
      <c r="D608" s="158" t="s">
        <v>473</v>
      </c>
      <c r="E608" s="606" t="s">
        <v>883</v>
      </c>
      <c r="F608" s="158" t="s">
        <v>474</v>
      </c>
      <c r="G608" s="158" t="s">
        <v>475</v>
      </c>
      <c r="H608" s="218"/>
    </row>
    <row r="609" spans="2:8">
      <c r="B609" s="181" t="s">
        <v>247</v>
      </c>
      <c r="C609" s="307">
        <v>7235831</v>
      </c>
      <c r="D609" s="307">
        <v>0</v>
      </c>
      <c r="E609" s="607">
        <v>0</v>
      </c>
      <c r="F609" s="307">
        <v>-3617922</v>
      </c>
      <c r="G609" s="307">
        <v>3617909</v>
      </c>
      <c r="H609" s="218"/>
    </row>
    <row r="610" spans="2:8" ht="16.8" hidden="1" customHeight="1">
      <c r="B610" s="181" t="s">
        <v>292</v>
      </c>
      <c r="C610" s="307">
        <v>0</v>
      </c>
      <c r="D610" s="307">
        <v>0</v>
      </c>
      <c r="E610" s="607"/>
      <c r="F610" s="307">
        <v>0</v>
      </c>
      <c r="G610" s="307">
        <v>0</v>
      </c>
    </row>
    <row r="611" spans="2:8">
      <c r="B611" s="179" t="s">
        <v>944</v>
      </c>
      <c r="C611" s="193">
        <v>7235831</v>
      </c>
      <c r="D611" s="193">
        <v>0</v>
      </c>
      <c r="E611" s="608">
        <v>0</v>
      </c>
      <c r="F611" s="193">
        <v>-3617922</v>
      </c>
      <c r="G611" s="193">
        <v>3617909</v>
      </c>
      <c r="H611" s="205"/>
    </row>
    <row r="612" spans="2:8">
      <c r="B612" s="179" t="s">
        <v>857</v>
      </c>
      <c r="C612" s="193">
        <v>14471687</v>
      </c>
      <c r="D612" s="193">
        <v>0</v>
      </c>
      <c r="E612" s="608">
        <v>0</v>
      </c>
      <c r="F612" s="193">
        <v>-7235856</v>
      </c>
      <c r="G612" s="193">
        <v>7235831</v>
      </c>
      <c r="H612" s="205"/>
    </row>
    <row r="613" spans="2:8">
      <c r="B613" s="309"/>
      <c r="C613" s="310"/>
      <c r="D613" s="309"/>
      <c r="F613" s="218"/>
    </row>
    <row r="614" spans="2:8">
      <c r="B614" s="309"/>
      <c r="C614" s="310"/>
      <c r="D614" s="309"/>
      <c r="F614" s="218"/>
    </row>
    <row r="615" spans="2:8">
      <c r="B615" s="168" t="s">
        <v>734</v>
      </c>
      <c r="C615" s="175"/>
      <c r="D615" s="311"/>
      <c r="F615" s="312"/>
    </row>
    <row r="616" spans="2:8" ht="16.2" customHeight="1">
      <c r="B616" s="288" t="s">
        <v>478</v>
      </c>
      <c r="D616" s="311"/>
    </row>
    <row r="617" spans="2:8" ht="12.45" customHeight="1">
      <c r="B617" s="288"/>
      <c r="D617" s="311"/>
    </row>
    <row r="618" spans="2:8" ht="27.6" customHeight="1">
      <c r="B618" s="158" t="s">
        <v>61</v>
      </c>
      <c r="C618" s="272">
        <v>45107</v>
      </c>
      <c r="D618" s="272">
        <v>44926</v>
      </c>
      <c r="E618" s="95"/>
    </row>
    <row r="619" spans="2:8">
      <c r="B619" s="276" t="s">
        <v>517</v>
      </c>
      <c r="C619" s="291">
        <v>57811395</v>
      </c>
      <c r="D619" s="258">
        <v>152156812</v>
      </c>
    </row>
    <row r="620" spans="2:8">
      <c r="B620" s="276" t="s">
        <v>553</v>
      </c>
      <c r="C620" s="291">
        <v>0</v>
      </c>
      <c r="D620" s="258">
        <v>0</v>
      </c>
    </row>
    <row r="621" spans="2:8">
      <c r="B621" s="276" t="s">
        <v>479</v>
      </c>
      <c r="C621" s="291">
        <v>0</v>
      </c>
      <c r="D621" s="258">
        <v>0</v>
      </c>
    </row>
    <row r="622" spans="2:8">
      <c r="B622" s="276" t="s">
        <v>554</v>
      </c>
      <c r="C622" s="291">
        <v>0</v>
      </c>
      <c r="D622" s="258"/>
    </row>
    <row r="623" spans="2:8">
      <c r="B623" s="276" t="s">
        <v>518</v>
      </c>
      <c r="C623" s="291">
        <v>1500000</v>
      </c>
      <c r="D623" s="258">
        <v>764500</v>
      </c>
    </row>
    <row r="624" spans="2:8">
      <c r="B624" s="276" t="s">
        <v>828</v>
      </c>
      <c r="C624" s="291">
        <v>243894</v>
      </c>
      <c r="D624" s="258">
        <v>243894</v>
      </c>
    </row>
    <row r="625" spans="2:6">
      <c r="B625" s="276" t="s">
        <v>628</v>
      </c>
      <c r="C625" s="291">
        <v>2896087</v>
      </c>
      <c r="D625" s="258">
        <v>3440394.888888889</v>
      </c>
    </row>
    <row r="626" spans="2:6">
      <c r="B626" s="276" t="s">
        <v>738</v>
      </c>
      <c r="C626" s="291">
        <v>0</v>
      </c>
      <c r="D626" s="258">
        <v>10384398</v>
      </c>
    </row>
    <row r="627" spans="2:6">
      <c r="B627" s="276" t="s">
        <v>555</v>
      </c>
      <c r="C627" s="291">
        <v>11264861</v>
      </c>
      <c r="D627" s="258">
        <v>6722953</v>
      </c>
    </row>
    <row r="628" spans="2:6">
      <c r="B628" s="276" t="s">
        <v>635</v>
      </c>
      <c r="C628" s="291">
        <v>2596098</v>
      </c>
      <c r="D628" s="258">
        <v>0</v>
      </c>
    </row>
    <row r="629" spans="2:6">
      <c r="B629" s="276" t="s">
        <v>616</v>
      </c>
      <c r="C629" s="291">
        <v>12374918</v>
      </c>
      <c r="D629" s="258">
        <v>12374918</v>
      </c>
    </row>
    <row r="630" spans="2:6">
      <c r="B630" s="276" t="s">
        <v>141</v>
      </c>
      <c r="C630" s="291">
        <v>44255640</v>
      </c>
      <c r="D630" s="258">
        <v>0</v>
      </c>
    </row>
    <row r="631" spans="2:6">
      <c r="B631" s="276" t="s">
        <v>833</v>
      </c>
      <c r="C631" s="291">
        <v>24684302</v>
      </c>
      <c r="D631" s="258">
        <v>0</v>
      </c>
    </row>
    <row r="632" spans="2:6">
      <c r="B632" s="276" t="s">
        <v>834</v>
      </c>
      <c r="C632" s="291">
        <v>22469638</v>
      </c>
      <c r="D632" s="258">
        <v>0</v>
      </c>
    </row>
    <row r="633" spans="2:6">
      <c r="B633" s="179" t="s">
        <v>62</v>
      </c>
      <c r="C633" s="292">
        <v>180096833</v>
      </c>
      <c r="D633" s="292">
        <v>186087869.8888889</v>
      </c>
      <c r="E633" s="218"/>
      <c r="F633" s="313"/>
    </row>
    <row r="634" spans="2:6">
      <c r="B634" s="168"/>
      <c r="D634" s="311"/>
    </row>
    <row r="635" spans="2:6">
      <c r="B635" s="168"/>
      <c r="D635" s="311"/>
    </row>
    <row r="636" spans="2:6">
      <c r="B636" s="314" t="s">
        <v>427</v>
      </c>
      <c r="C636" s="208"/>
      <c r="D636" s="311"/>
    </row>
    <row r="637" spans="2:6">
      <c r="B637" s="167" t="s">
        <v>481</v>
      </c>
      <c r="D637" s="311"/>
    </row>
    <row r="638" spans="2:6">
      <c r="D638" s="311"/>
    </row>
    <row r="639" spans="2:6" ht="16.95" customHeight="1">
      <c r="B639" s="752" t="s">
        <v>593</v>
      </c>
      <c r="C639" s="752" t="s">
        <v>592</v>
      </c>
      <c r="D639" s="752" t="s">
        <v>293</v>
      </c>
    </row>
    <row r="640" spans="2:6">
      <c r="B640" s="753"/>
      <c r="C640" s="753"/>
      <c r="D640" s="753"/>
    </row>
    <row r="641" spans="2:8">
      <c r="B641" s="315" t="s">
        <v>256</v>
      </c>
      <c r="C641" s="316"/>
      <c r="D641" s="317"/>
    </row>
    <row r="642" spans="2:8">
      <c r="B642" s="318" t="s">
        <v>213</v>
      </c>
      <c r="C642" s="319">
        <v>0</v>
      </c>
      <c r="D642" s="319">
        <v>0</v>
      </c>
    </row>
    <row r="643" spans="2:8">
      <c r="B643" s="318" t="s">
        <v>859</v>
      </c>
      <c r="C643" s="319">
        <v>62742</v>
      </c>
      <c r="D643" s="319"/>
    </row>
    <row r="644" spans="2:8">
      <c r="B644" s="179" t="s">
        <v>923</v>
      </c>
      <c r="C644" s="292">
        <v>62742</v>
      </c>
      <c r="D644" s="291">
        <v>0</v>
      </c>
      <c r="E644" s="320"/>
      <c r="F644" s="320"/>
    </row>
    <row r="645" spans="2:8">
      <c r="B645" s="179" t="s">
        <v>854</v>
      </c>
      <c r="C645" s="292">
        <v>62742</v>
      </c>
      <c r="D645" s="291">
        <v>0</v>
      </c>
      <c r="E645" s="320"/>
      <c r="F645" s="320"/>
    </row>
    <row r="646" spans="2:8">
      <c r="B646" s="293"/>
      <c r="C646" s="321"/>
      <c r="D646" s="321"/>
    </row>
    <row r="647" spans="2:8">
      <c r="B647" s="293"/>
      <c r="C647" s="321"/>
      <c r="D647" s="321"/>
    </row>
    <row r="648" spans="2:8">
      <c r="B648" s="168" t="s">
        <v>429</v>
      </c>
      <c r="C648" s="175"/>
      <c r="D648" s="311"/>
    </row>
    <row r="649" spans="2:8">
      <c r="B649" s="167" t="s">
        <v>481</v>
      </c>
      <c r="D649" s="311"/>
    </row>
    <row r="650" spans="2:8">
      <c r="D650" s="311"/>
    </row>
    <row r="651" spans="2:8" ht="16.95" customHeight="1">
      <c r="B651" s="752" t="s">
        <v>61</v>
      </c>
      <c r="C651" s="752" t="s">
        <v>592</v>
      </c>
      <c r="D651" s="752" t="s">
        <v>293</v>
      </c>
    </row>
    <row r="652" spans="2:8">
      <c r="B652" s="753"/>
      <c r="C652" s="753"/>
      <c r="D652" s="753"/>
    </row>
    <row r="653" spans="2:8">
      <c r="B653" s="297" t="s">
        <v>740</v>
      </c>
      <c r="C653" s="291">
        <v>5633534623</v>
      </c>
      <c r="D653" s="291" t="s">
        <v>288</v>
      </c>
      <c r="G653" s="322"/>
      <c r="H653" s="322"/>
    </row>
    <row r="654" spans="2:8">
      <c r="B654" s="297" t="s">
        <v>746</v>
      </c>
      <c r="C654" s="291">
        <v>88819013</v>
      </c>
      <c r="D654" s="291"/>
      <c r="G654" s="322"/>
      <c r="H654" s="322"/>
    </row>
    <row r="655" spans="2:8">
      <c r="B655" s="297" t="s">
        <v>617</v>
      </c>
      <c r="C655" s="291">
        <v>2290241</v>
      </c>
      <c r="D655" s="291" t="s">
        <v>288</v>
      </c>
      <c r="G655" s="322"/>
      <c r="H655" s="322"/>
    </row>
    <row r="656" spans="2:8">
      <c r="B656" s="297" t="s">
        <v>743</v>
      </c>
      <c r="C656" s="291">
        <v>15245214</v>
      </c>
      <c r="D656" s="291"/>
      <c r="G656" s="322"/>
      <c r="H656" s="322"/>
    </row>
    <row r="657" spans="2:8">
      <c r="B657" s="297" t="s">
        <v>316</v>
      </c>
      <c r="C657" s="291">
        <v>551208</v>
      </c>
      <c r="D657" s="291"/>
      <c r="G657" s="185"/>
    </row>
    <row r="658" spans="2:8">
      <c r="B658" s="179" t="s">
        <v>923</v>
      </c>
      <c r="C658" s="292">
        <v>5740440299</v>
      </c>
      <c r="D658" s="291" t="s">
        <v>288</v>
      </c>
      <c r="E658" s="218"/>
      <c r="F658" s="185"/>
      <c r="G658" s="185"/>
      <c r="H658" s="185"/>
    </row>
    <row r="659" spans="2:8">
      <c r="B659" s="179" t="s">
        <v>854</v>
      </c>
      <c r="C659" s="292">
        <v>37201942</v>
      </c>
      <c r="D659" s="292" t="s">
        <v>288</v>
      </c>
      <c r="E659" s="218"/>
      <c r="F659" s="218"/>
      <c r="G659" s="185"/>
    </row>
    <row r="660" spans="2:8">
      <c r="B660" s="293"/>
      <c r="C660" s="321"/>
      <c r="D660" s="321"/>
      <c r="H660" s="185"/>
    </row>
    <row r="661" spans="2:8">
      <c r="B661" s="293"/>
      <c r="C661" s="321"/>
      <c r="D661" s="321"/>
      <c r="H661" s="185"/>
    </row>
    <row r="662" spans="2:8">
      <c r="B662" s="168" t="s">
        <v>430</v>
      </c>
      <c r="C662" s="175"/>
      <c r="D662" s="311"/>
    </row>
    <row r="663" spans="2:8">
      <c r="B663" s="167" t="s">
        <v>481</v>
      </c>
      <c r="D663" s="311"/>
    </row>
    <row r="664" spans="2:8">
      <c r="D664" s="311"/>
    </row>
    <row r="665" spans="2:8" ht="16.95" customHeight="1">
      <c r="B665" s="752" t="s">
        <v>61</v>
      </c>
      <c r="C665" s="752" t="s">
        <v>592</v>
      </c>
      <c r="D665" s="752" t="s">
        <v>293</v>
      </c>
    </row>
    <row r="666" spans="2:8">
      <c r="B666" s="753"/>
      <c r="C666" s="753"/>
      <c r="D666" s="753"/>
    </row>
    <row r="667" spans="2:8">
      <c r="B667" s="214" t="s">
        <v>594</v>
      </c>
      <c r="C667" s="291">
        <v>154861590</v>
      </c>
      <c r="D667" s="323">
        <v>0</v>
      </c>
    </row>
    <row r="668" spans="2:8">
      <c r="B668" s="214" t="s">
        <v>742</v>
      </c>
      <c r="C668" s="291">
        <v>13339217</v>
      </c>
      <c r="D668" s="323">
        <v>0</v>
      </c>
      <c r="G668" s="322"/>
      <c r="H668" s="322"/>
    </row>
    <row r="669" spans="2:8">
      <c r="B669" s="214" t="s">
        <v>741</v>
      </c>
      <c r="C669" s="291">
        <v>0</v>
      </c>
      <c r="D669" s="323">
        <v>0</v>
      </c>
      <c r="G669" s="322"/>
      <c r="H669" s="322"/>
    </row>
    <row r="670" spans="2:8">
      <c r="B670" s="179" t="s">
        <v>923</v>
      </c>
      <c r="C670" s="324">
        <v>168200807</v>
      </c>
      <c r="D670" s="325">
        <v>0</v>
      </c>
      <c r="E670" s="218"/>
      <c r="F670" s="320"/>
      <c r="G670" s="185"/>
    </row>
    <row r="671" spans="2:8">
      <c r="B671" s="179" t="s">
        <v>854</v>
      </c>
      <c r="C671" s="324">
        <v>146447804</v>
      </c>
      <c r="D671" s="325">
        <v>0</v>
      </c>
      <c r="E671" s="218"/>
    </row>
    <row r="672" spans="2:8">
      <c r="C672" s="326"/>
      <c r="D672" s="311"/>
    </row>
    <row r="673" spans="2:5">
      <c r="B673" s="168" t="s">
        <v>294</v>
      </c>
      <c r="C673" s="175"/>
      <c r="D673" s="95"/>
    </row>
    <row r="674" spans="2:5">
      <c r="B674" s="314"/>
      <c r="C674" s="95"/>
      <c r="D674" s="95"/>
    </row>
    <row r="675" spans="2:5">
      <c r="B675" s="752" t="s">
        <v>61</v>
      </c>
      <c r="C675" s="752" t="s">
        <v>592</v>
      </c>
      <c r="D675" s="752" t="s">
        <v>293</v>
      </c>
    </row>
    <row r="676" spans="2:5">
      <c r="B676" s="753"/>
      <c r="C676" s="753"/>
      <c r="D676" s="753"/>
    </row>
    <row r="677" spans="2:5">
      <c r="B677" s="214" t="s">
        <v>73</v>
      </c>
      <c r="C677" s="291">
        <v>193139432</v>
      </c>
      <c r="D677" s="327">
        <v>0</v>
      </c>
    </row>
    <row r="678" spans="2:5">
      <c r="B678" s="214" t="s">
        <v>521</v>
      </c>
      <c r="C678" s="291">
        <v>11704723</v>
      </c>
      <c r="D678" s="327">
        <v>0</v>
      </c>
    </row>
    <row r="679" spans="2:5">
      <c r="B679" s="214" t="s">
        <v>558</v>
      </c>
      <c r="C679" s="291">
        <v>0</v>
      </c>
      <c r="D679" s="327"/>
    </row>
    <row r="680" spans="2:5">
      <c r="B680" s="214" t="s">
        <v>135</v>
      </c>
      <c r="C680" s="291">
        <v>70051531</v>
      </c>
      <c r="D680" s="327">
        <v>0</v>
      </c>
    </row>
    <row r="681" spans="2:5">
      <c r="B681" s="214" t="s">
        <v>522</v>
      </c>
      <c r="C681" s="291">
        <v>7306506</v>
      </c>
      <c r="D681" s="327">
        <v>0</v>
      </c>
    </row>
    <row r="682" spans="2:5">
      <c r="B682" s="214" t="s">
        <v>523</v>
      </c>
      <c r="C682" s="291">
        <v>1872573</v>
      </c>
      <c r="D682" s="327">
        <v>0</v>
      </c>
    </row>
    <row r="683" spans="2:5">
      <c r="B683" s="179" t="s">
        <v>923</v>
      </c>
      <c r="C683" s="324">
        <v>284074765</v>
      </c>
      <c r="D683" s="327">
        <v>0</v>
      </c>
      <c r="E683" s="218"/>
    </row>
    <row r="684" spans="2:5">
      <c r="B684" s="179" t="s">
        <v>854</v>
      </c>
      <c r="C684" s="324">
        <v>423133000</v>
      </c>
      <c r="D684" s="328">
        <v>0</v>
      </c>
      <c r="E684" s="218"/>
    </row>
    <row r="685" spans="2:5">
      <c r="B685" s="168"/>
      <c r="D685" s="311"/>
    </row>
    <row r="686" spans="2:5">
      <c r="B686" s="168"/>
      <c r="D686" s="311"/>
    </row>
    <row r="687" spans="2:5">
      <c r="B687" s="168" t="s">
        <v>490</v>
      </c>
      <c r="D687" s="311"/>
    </row>
    <row r="688" spans="2:5" ht="10.199999999999999" customHeight="1">
      <c r="B688" s="314"/>
      <c r="D688" s="311"/>
    </row>
    <row r="689" spans="2:9">
      <c r="B689" s="106" t="s">
        <v>945</v>
      </c>
      <c r="C689" s="106"/>
      <c r="D689" s="106"/>
    </row>
    <row r="690" spans="2:9">
      <c r="B690" s="168"/>
      <c r="D690" s="311"/>
    </row>
    <row r="691" spans="2:9">
      <c r="B691" s="168"/>
      <c r="D691" s="311"/>
    </row>
    <row r="692" spans="2:9">
      <c r="B692" s="168" t="s">
        <v>295</v>
      </c>
      <c r="C692" s="208"/>
      <c r="D692" s="311"/>
    </row>
    <row r="693" spans="2:9">
      <c r="B693" s="168"/>
      <c r="D693" s="311"/>
    </row>
    <row r="694" spans="2:9" ht="38.4" customHeight="1">
      <c r="B694" s="158" t="s">
        <v>393</v>
      </c>
      <c r="C694" s="158" t="s">
        <v>486</v>
      </c>
      <c r="D694" s="158" t="s">
        <v>750</v>
      </c>
      <c r="E694" s="158" t="s">
        <v>488</v>
      </c>
      <c r="F694" s="158" t="s">
        <v>489</v>
      </c>
      <c r="G694" s="272">
        <v>45107</v>
      </c>
      <c r="H694" s="272">
        <v>44926</v>
      </c>
    </row>
    <row r="695" spans="2:9" ht="36" customHeight="1">
      <c r="B695" s="161" t="s">
        <v>213</v>
      </c>
      <c r="C695" s="161" t="s">
        <v>211</v>
      </c>
      <c r="D695" s="161" t="s">
        <v>296</v>
      </c>
      <c r="E695" s="161" t="s">
        <v>246</v>
      </c>
      <c r="F695" s="161" t="s">
        <v>246</v>
      </c>
      <c r="G695" s="329">
        <v>0</v>
      </c>
      <c r="H695" s="329">
        <v>0</v>
      </c>
      <c r="I695" s="330"/>
    </row>
    <row r="696" spans="2:9" ht="36" customHeight="1">
      <c r="B696" s="161" t="s">
        <v>213</v>
      </c>
      <c r="C696" s="161" t="s">
        <v>211</v>
      </c>
      <c r="D696" s="161" t="s">
        <v>630</v>
      </c>
      <c r="E696" s="161" t="s">
        <v>246</v>
      </c>
      <c r="F696" s="331" t="s">
        <v>246</v>
      </c>
      <c r="G696" s="329">
        <v>0</v>
      </c>
      <c r="H696" s="329">
        <v>0</v>
      </c>
      <c r="I696" s="330"/>
    </row>
    <row r="697" spans="2:9" ht="36" customHeight="1">
      <c r="B697" s="161" t="s">
        <v>213</v>
      </c>
      <c r="C697" s="161" t="s">
        <v>211</v>
      </c>
      <c r="D697" s="161" t="s">
        <v>751</v>
      </c>
      <c r="E697" s="161" t="s">
        <v>246</v>
      </c>
      <c r="F697" s="161" t="s">
        <v>246</v>
      </c>
      <c r="G697" s="329">
        <v>2700877</v>
      </c>
      <c r="H697" s="329">
        <v>13009395</v>
      </c>
      <c r="I697" s="330"/>
    </row>
    <row r="698" spans="2:9" ht="36" customHeight="1">
      <c r="B698" s="161" t="s">
        <v>213</v>
      </c>
      <c r="C698" s="161" t="s">
        <v>211</v>
      </c>
      <c r="D698" s="161" t="s">
        <v>795</v>
      </c>
      <c r="E698" s="161" t="s">
        <v>246</v>
      </c>
      <c r="F698" s="161" t="s">
        <v>246</v>
      </c>
      <c r="G698" s="329">
        <v>0</v>
      </c>
      <c r="H698" s="329">
        <v>0</v>
      </c>
      <c r="I698" s="330"/>
    </row>
    <row r="699" spans="2:9" ht="36" customHeight="1">
      <c r="B699" s="161" t="s">
        <v>213</v>
      </c>
      <c r="C699" s="161" t="s">
        <v>211</v>
      </c>
      <c r="D699" s="161" t="s">
        <v>752</v>
      </c>
      <c r="E699" s="161" t="s">
        <v>246</v>
      </c>
      <c r="F699" s="161" t="s">
        <v>246</v>
      </c>
      <c r="G699" s="329">
        <v>0</v>
      </c>
      <c r="H699" s="329">
        <v>68875000</v>
      </c>
      <c r="I699" s="330"/>
    </row>
    <row r="700" spans="2:9" ht="36" customHeight="1">
      <c r="B700" s="161" t="s">
        <v>412</v>
      </c>
      <c r="C700" s="161" t="s">
        <v>211</v>
      </c>
      <c r="D700" s="161" t="s">
        <v>860</v>
      </c>
      <c r="E700" s="161" t="s">
        <v>246</v>
      </c>
      <c r="F700" s="161" t="s">
        <v>246</v>
      </c>
      <c r="G700" s="329">
        <v>0</v>
      </c>
      <c r="H700" s="329">
        <v>11955480</v>
      </c>
      <c r="I700" s="330"/>
    </row>
    <row r="701" spans="2:9" ht="36" customHeight="1">
      <c r="B701" s="161" t="s">
        <v>412</v>
      </c>
      <c r="C701" s="161" t="s">
        <v>211</v>
      </c>
      <c r="D701" s="161" t="s">
        <v>829</v>
      </c>
      <c r="E701" s="161" t="s">
        <v>246</v>
      </c>
      <c r="F701" s="161" t="s">
        <v>246</v>
      </c>
      <c r="G701" s="329">
        <v>0</v>
      </c>
      <c r="H701" s="329">
        <v>741886</v>
      </c>
      <c r="I701" s="330"/>
    </row>
    <row r="702" spans="2:9" ht="36" customHeight="1">
      <c r="B702" s="161" t="s">
        <v>861</v>
      </c>
      <c r="C702" s="161" t="s">
        <v>862</v>
      </c>
      <c r="D702" s="161" t="s">
        <v>829</v>
      </c>
      <c r="E702" s="161" t="s">
        <v>246</v>
      </c>
      <c r="F702" s="161" t="s">
        <v>246</v>
      </c>
      <c r="G702" s="329">
        <v>1340211</v>
      </c>
      <c r="H702" s="329">
        <v>2751339</v>
      </c>
      <c r="I702" s="330"/>
    </row>
    <row r="703" spans="2:9">
      <c r="B703" s="179" t="s">
        <v>212</v>
      </c>
      <c r="C703" s="332"/>
      <c r="D703" s="332"/>
      <c r="E703" s="332"/>
      <c r="F703" s="332"/>
      <c r="G703" s="333">
        <v>4041088</v>
      </c>
      <c r="H703" s="333">
        <v>97333100</v>
      </c>
    </row>
    <row r="704" spans="2:9">
      <c r="B704" s="334"/>
      <c r="C704" s="326"/>
      <c r="D704" s="311"/>
    </row>
    <row r="705" spans="2:4">
      <c r="B705" s="334"/>
      <c r="C705" s="326"/>
      <c r="D705" s="311"/>
    </row>
    <row r="706" spans="2:4">
      <c r="B706" s="334"/>
      <c r="C706" s="326"/>
      <c r="D706" s="311"/>
    </row>
    <row r="707" spans="2:4">
      <c r="B707" s="168" t="s">
        <v>297</v>
      </c>
      <c r="D707" s="311"/>
    </row>
    <row r="708" spans="2:4" ht="9" customHeight="1">
      <c r="B708" s="314"/>
      <c r="D708" s="311"/>
    </row>
    <row r="709" spans="2:4">
      <c r="B709" s="95" t="s">
        <v>946</v>
      </c>
      <c r="D709" s="311"/>
    </row>
    <row r="710" spans="2:4">
      <c r="B710" s="168"/>
      <c r="D710" s="311"/>
    </row>
    <row r="711" spans="2:4">
      <c r="B711" s="168"/>
      <c r="D711" s="311"/>
    </row>
    <row r="712" spans="2:4">
      <c r="B712" s="168" t="s">
        <v>298</v>
      </c>
      <c r="C712" s="175"/>
      <c r="D712" s="311"/>
    </row>
    <row r="713" spans="2:4">
      <c r="B713" s="168"/>
      <c r="D713" s="311"/>
    </row>
    <row r="714" spans="2:4" ht="19.2" customHeight="1">
      <c r="B714" s="768" t="s">
        <v>61</v>
      </c>
      <c r="C714" s="752" t="s">
        <v>753</v>
      </c>
      <c r="D714" s="752" t="s">
        <v>754</v>
      </c>
    </row>
    <row r="715" spans="2:4" ht="16.95" customHeight="1">
      <c r="B715" s="769"/>
      <c r="C715" s="753"/>
      <c r="D715" s="753"/>
    </row>
    <row r="716" spans="2:4" ht="16.95" customHeight="1">
      <c r="B716" s="297" t="s">
        <v>557</v>
      </c>
      <c r="C716" s="291">
        <v>30000000</v>
      </c>
      <c r="D716" s="335">
        <v>0</v>
      </c>
    </row>
    <row r="717" spans="2:4">
      <c r="B717" s="297" t="s">
        <v>414</v>
      </c>
      <c r="C717" s="291">
        <v>75000000</v>
      </c>
      <c r="D717" s="335">
        <v>0</v>
      </c>
    </row>
    <row r="718" spans="2:4">
      <c r="B718" s="297" t="s">
        <v>520</v>
      </c>
      <c r="C718" s="291">
        <v>126447503</v>
      </c>
      <c r="D718" s="335">
        <v>0</v>
      </c>
    </row>
    <row r="719" spans="2:4">
      <c r="B719" s="297" t="s">
        <v>642</v>
      </c>
      <c r="C719" s="291">
        <v>1233981</v>
      </c>
      <c r="D719" s="335">
        <v>0</v>
      </c>
    </row>
    <row r="720" spans="2:4">
      <c r="B720" s="297" t="s">
        <v>524</v>
      </c>
      <c r="C720" s="291">
        <v>0</v>
      </c>
      <c r="D720" s="335"/>
    </row>
    <row r="721" spans="2:6">
      <c r="B721" s="297" t="s">
        <v>136</v>
      </c>
      <c r="C721" s="291">
        <v>42373299</v>
      </c>
      <c r="D721" s="335">
        <v>0</v>
      </c>
    </row>
    <row r="722" spans="2:6">
      <c r="B722" s="297" t="s">
        <v>755</v>
      </c>
      <c r="C722" s="291">
        <v>29864566</v>
      </c>
      <c r="D722" s="335">
        <v>0</v>
      </c>
    </row>
    <row r="723" spans="2:6">
      <c r="B723" s="297" t="s">
        <v>756</v>
      </c>
      <c r="C723" s="291">
        <v>956049</v>
      </c>
      <c r="D723" s="335">
        <v>0</v>
      </c>
    </row>
    <row r="724" spans="2:6">
      <c r="B724" s="297" t="s">
        <v>214</v>
      </c>
      <c r="C724" s="291">
        <v>91554219</v>
      </c>
      <c r="D724" s="335">
        <v>0</v>
      </c>
    </row>
    <row r="725" spans="2:6">
      <c r="B725" s="297" t="s">
        <v>215</v>
      </c>
      <c r="C725" s="291">
        <v>0</v>
      </c>
      <c r="D725" s="335">
        <v>0</v>
      </c>
    </row>
    <row r="726" spans="2:6">
      <c r="B726" s="297" t="s">
        <v>216</v>
      </c>
      <c r="C726" s="291">
        <v>125363542</v>
      </c>
      <c r="D726" s="335"/>
    </row>
    <row r="727" spans="2:6">
      <c r="B727" s="297" t="s">
        <v>835</v>
      </c>
      <c r="C727" s="291">
        <v>100000001</v>
      </c>
      <c r="D727" s="335"/>
    </row>
    <row r="728" spans="2:6">
      <c r="B728" s="179" t="s">
        <v>923</v>
      </c>
      <c r="C728" s="292">
        <v>622793160</v>
      </c>
      <c r="D728" s="336">
        <v>0</v>
      </c>
      <c r="F728" s="218"/>
    </row>
    <row r="729" spans="2:6">
      <c r="B729" s="179" t="s">
        <v>854</v>
      </c>
      <c r="C729" s="292">
        <v>398956904</v>
      </c>
      <c r="D729" s="336">
        <v>0</v>
      </c>
      <c r="F729" s="218"/>
    </row>
    <row r="730" spans="2:6">
      <c r="B730" s="286"/>
      <c r="C730" s="337"/>
    </row>
    <row r="731" spans="2:6">
      <c r="B731" s="286"/>
      <c r="C731" s="337"/>
    </row>
    <row r="732" spans="2:6">
      <c r="B732" s="168" t="s">
        <v>757</v>
      </c>
      <c r="C732" s="208"/>
    </row>
    <row r="733" spans="2:6">
      <c r="B733" s="167" t="s">
        <v>492</v>
      </c>
      <c r="C733" s="208"/>
    </row>
    <row r="735" spans="2:6" ht="17.399999999999999" customHeight="1">
      <c r="B735" s="752" t="s">
        <v>393</v>
      </c>
      <c r="C735" s="752" t="s">
        <v>486</v>
      </c>
      <c r="D735" s="752" t="s">
        <v>487</v>
      </c>
      <c r="E735" s="765" t="s">
        <v>493</v>
      </c>
      <c r="F735" s="767"/>
    </row>
    <row r="736" spans="2:6" ht="19.2" customHeight="1">
      <c r="B736" s="753"/>
      <c r="C736" s="753"/>
      <c r="D736" s="753"/>
      <c r="E736" s="272">
        <v>45107</v>
      </c>
      <c r="F736" s="273">
        <v>44926</v>
      </c>
    </row>
    <row r="737" spans="2:11" s="404" customFormat="1" ht="16.95" customHeight="1">
      <c r="B737" s="201" t="s">
        <v>271</v>
      </c>
      <c r="C737" s="161" t="s">
        <v>211</v>
      </c>
      <c r="D737" s="161" t="s">
        <v>431</v>
      </c>
      <c r="E737" s="340">
        <v>84759825</v>
      </c>
      <c r="F737" s="338">
        <v>579760961</v>
      </c>
      <c r="G737" s="467"/>
      <c r="H737" s="598"/>
      <c r="I737" s="468"/>
    </row>
    <row r="738" spans="2:11" s="404" customFormat="1" ht="16.95" customHeight="1">
      <c r="B738" s="201" t="s">
        <v>271</v>
      </c>
      <c r="C738" s="161" t="s">
        <v>211</v>
      </c>
      <c r="D738" s="161" t="s">
        <v>421</v>
      </c>
      <c r="E738" s="664">
        <v>180123917</v>
      </c>
      <c r="F738" s="338">
        <v>1764605588</v>
      </c>
      <c r="G738" s="609"/>
      <c r="H738" s="610"/>
      <c r="I738" s="468"/>
    </row>
    <row r="739" spans="2:11" s="404" customFormat="1" ht="33" customHeight="1">
      <c r="B739" s="201" t="s">
        <v>271</v>
      </c>
      <c r="C739" s="161" t="s">
        <v>211</v>
      </c>
      <c r="D739" s="161" t="s">
        <v>547</v>
      </c>
      <c r="E739" s="340">
        <v>469938729</v>
      </c>
      <c r="F739" s="338">
        <v>788480783</v>
      </c>
      <c r="G739" s="470"/>
      <c r="H739" s="610"/>
      <c r="I739" s="468"/>
    </row>
    <row r="740" spans="2:11" s="404" customFormat="1" ht="16.95" customHeight="1">
      <c r="B740" s="201" t="s">
        <v>299</v>
      </c>
      <c r="C740" s="161" t="s">
        <v>211</v>
      </c>
      <c r="D740" s="161" t="s">
        <v>422</v>
      </c>
      <c r="E740" s="340">
        <v>4999000000</v>
      </c>
      <c r="F740" s="338">
        <v>0</v>
      </c>
      <c r="G740" s="469"/>
      <c r="H740" s="610"/>
      <c r="I740" s="468"/>
      <c r="J740" s="468"/>
      <c r="K740" s="468"/>
    </row>
    <row r="741" spans="2:11" s="404" customFormat="1" ht="33" customHeight="1">
      <c r="B741" s="201" t="s">
        <v>299</v>
      </c>
      <c r="C741" s="161" t="s">
        <v>211</v>
      </c>
      <c r="D741" s="161" t="s">
        <v>423</v>
      </c>
      <c r="E741" s="340">
        <v>5924225719</v>
      </c>
      <c r="F741" s="338">
        <v>0</v>
      </c>
      <c r="G741" s="470"/>
      <c r="H741" s="610"/>
      <c r="I741" s="468"/>
    </row>
    <row r="742" spans="2:11" s="404" customFormat="1" ht="33" customHeight="1">
      <c r="B742" s="201" t="s">
        <v>299</v>
      </c>
      <c r="C742" s="161" t="s">
        <v>211</v>
      </c>
      <c r="D742" s="161" t="s">
        <v>829</v>
      </c>
      <c r="E742" s="340">
        <v>741886</v>
      </c>
      <c r="F742" s="338">
        <v>0</v>
      </c>
      <c r="G742" s="470"/>
      <c r="H742" s="610"/>
      <c r="I742" s="468"/>
    </row>
    <row r="743" spans="2:11" s="404" customFormat="1" ht="35.4" customHeight="1">
      <c r="B743" s="201" t="s">
        <v>271</v>
      </c>
      <c r="C743" s="161" t="s">
        <v>211</v>
      </c>
      <c r="D743" s="161" t="s">
        <v>432</v>
      </c>
      <c r="E743" s="340">
        <v>0</v>
      </c>
      <c r="F743" s="338">
        <v>0</v>
      </c>
      <c r="G743" s="470"/>
      <c r="H743" s="610"/>
      <c r="I743" s="468"/>
      <c r="J743" s="468"/>
      <c r="K743" s="468"/>
    </row>
    <row r="744" spans="2:11" s="404" customFormat="1" ht="36.6" customHeight="1">
      <c r="B744" s="201" t="s">
        <v>271</v>
      </c>
      <c r="C744" s="161" t="s">
        <v>211</v>
      </c>
      <c r="D744" s="161" t="s">
        <v>751</v>
      </c>
      <c r="E744" s="340">
        <v>-2700877</v>
      </c>
      <c r="F744" s="338">
        <v>-13009395</v>
      </c>
      <c r="G744" s="470"/>
      <c r="H744" s="610"/>
      <c r="I744" s="468"/>
    </row>
    <row r="745" spans="2:11" s="404" customFormat="1" ht="36.6" customHeight="1">
      <c r="B745" s="201" t="s">
        <v>271</v>
      </c>
      <c r="C745" s="161" t="s">
        <v>211</v>
      </c>
      <c r="D745" s="161" t="s">
        <v>795</v>
      </c>
      <c r="E745" s="340">
        <v>0</v>
      </c>
      <c r="F745" s="338">
        <v>0</v>
      </c>
      <c r="G745" s="470"/>
      <c r="H745" s="610"/>
      <c r="I745" s="468"/>
      <c r="J745" s="468"/>
      <c r="K745" s="468"/>
    </row>
    <row r="746" spans="2:11" s="404" customFormat="1" ht="36.6" customHeight="1">
      <c r="B746" s="201" t="s">
        <v>271</v>
      </c>
      <c r="C746" s="161" t="s">
        <v>211</v>
      </c>
      <c r="D746" s="161" t="s">
        <v>796</v>
      </c>
      <c r="E746" s="340">
        <v>0</v>
      </c>
      <c r="F746" s="338">
        <v>-68875000</v>
      </c>
      <c r="G746" s="470"/>
      <c r="H746" s="610"/>
      <c r="I746" s="468"/>
    </row>
    <row r="747" spans="2:11" s="404" customFormat="1" ht="36.6" customHeight="1">
      <c r="B747" s="201" t="s">
        <v>299</v>
      </c>
      <c r="C747" s="161" t="s">
        <v>211</v>
      </c>
      <c r="D747" s="161" t="s">
        <v>797</v>
      </c>
      <c r="E747" s="340">
        <v>0</v>
      </c>
      <c r="F747" s="338">
        <v>0</v>
      </c>
      <c r="G747" s="470"/>
      <c r="H747" s="610"/>
      <c r="I747" s="468"/>
      <c r="J747" s="468"/>
      <c r="K747" s="468"/>
    </row>
    <row r="748" spans="2:11" s="404" customFormat="1" ht="36.6" customHeight="1">
      <c r="B748" s="201" t="s">
        <v>621</v>
      </c>
      <c r="C748" s="161" t="s">
        <v>793</v>
      </c>
      <c r="D748" s="161" t="s">
        <v>829</v>
      </c>
      <c r="E748" s="340">
        <v>0</v>
      </c>
      <c r="F748" s="338">
        <v>0</v>
      </c>
      <c r="G748" s="470"/>
      <c r="H748" s="610"/>
      <c r="I748" s="468"/>
      <c r="J748" s="468"/>
      <c r="K748" s="468"/>
    </row>
    <row r="749" spans="2:11" s="404" customFormat="1" ht="36.6" customHeight="1">
      <c r="B749" s="201" t="s">
        <v>346</v>
      </c>
      <c r="C749" s="161" t="s">
        <v>195</v>
      </c>
      <c r="D749" s="161" t="s">
        <v>829</v>
      </c>
      <c r="E749" s="340">
        <v>0</v>
      </c>
      <c r="F749" s="338">
        <v>0</v>
      </c>
      <c r="G749" s="470"/>
      <c r="H749" s="610"/>
      <c r="I749" s="468"/>
      <c r="J749" s="468"/>
      <c r="K749" s="468"/>
    </row>
    <row r="750" spans="2:11">
      <c r="B750" s="342" t="s">
        <v>212</v>
      </c>
      <c r="C750" s="343"/>
      <c r="D750" s="343"/>
      <c r="E750" s="301">
        <v>11656089199</v>
      </c>
      <c r="F750" s="301">
        <v>3050962937</v>
      </c>
      <c r="G750" s="209"/>
      <c r="H750" s="313"/>
      <c r="I750" s="468"/>
      <c r="J750" s="468"/>
      <c r="K750" s="468"/>
    </row>
    <row r="751" spans="2:11">
      <c r="B751" s="344"/>
      <c r="C751" s="345"/>
      <c r="D751" s="345"/>
      <c r="H751" s="313"/>
      <c r="I751" s="468"/>
      <c r="J751" s="404"/>
      <c r="K751" s="404"/>
    </row>
    <row r="752" spans="2:11">
      <c r="B752" s="344"/>
      <c r="C752" s="345"/>
      <c r="D752" s="345"/>
      <c r="H752" s="313"/>
      <c r="I752" s="468"/>
      <c r="J752" s="468"/>
      <c r="K752" s="468"/>
    </row>
    <row r="753" spans="2:11">
      <c r="B753" s="168" t="s">
        <v>599</v>
      </c>
      <c r="C753" s="208"/>
      <c r="D753" s="345"/>
      <c r="H753" s="313"/>
      <c r="I753" s="468"/>
      <c r="J753" s="404"/>
      <c r="K753" s="404"/>
    </row>
    <row r="754" spans="2:11">
      <c r="B754" s="290" t="s">
        <v>947</v>
      </c>
      <c r="C754" s="345"/>
      <c r="D754" s="345"/>
      <c r="H754" s="602"/>
      <c r="I754" s="468"/>
      <c r="J754" s="468"/>
      <c r="K754" s="468"/>
    </row>
    <row r="755" spans="2:11">
      <c r="B755" s="290"/>
      <c r="C755" s="345"/>
      <c r="D755" s="345"/>
      <c r="F755" s="346"/>
      <c r="G755" s="346"/>
      <c r="H755" s="602"/>
    </row>
    <row r="756" spans="2:11" ht="30" customHeight="1">
      <c r="B756" s="158" t="s">
        <v>595</v>
      </c>
      <c r="C756" s="158" t="s">
        <v>596</v>
      </c>
      <c r="D756" s="158" t="s">
        <v>597</v>
      </c>
      <c r="E756" s="341"/>
      <c r="F756" s="346"/>
      <c r="G756" s="346"/>
      <c r="H756" s="602"/>
      <c r="I756" s="347"/>
    </row>
    <row r="757" spans="2:11" ht="17.399999999999999" customHeight="1">
      <c r="B757" s="348" t="s">
        <v>271</v>
      </c>
      <c r="C757" s="472"/>
      <c r="D757" s="472"/>
      <c r="E757" s="330"/>
      <c r="F757" s="346"/>
      <c r="G757" s="346"/>
      <c r="H757" s="602"/>
      <c r="I757" s="347"/>
    </row>
    <row r="758" spans="2:11">
      <c r="B758" s="349" t="s">
        <v>612</v>
      </c>
      <c r="C758" s="472">
        <v>41360557</v>
      </c>
      <c r="D758" s="472">
        <v>0</v>
      </c>
      <c r="E758" s="330"/>
      <c r="F758" s="346"/>
      <c r="G758" s="346"/>
      <c r="H758" s="602"/>
      <c r="I758" s="347"/>
    </row>
    <row r="759" spans="2:11">
      <c r="B759" s="349" t="s">
        <v>613</v>
      </c>
      <c r="C759" s="472">
        <v>205567939</v>
      </c>
      <c r="D759" s="472">
        <v>0</v>
      </c>
      <c r="E759" s="330"/>
      <c r="F759" s="346"/>
      <c r="G759" s="346"/>
      <c r="H759" s="602"/>
      <c r="I759" s="347"/>
    </row>
    <row r="760" spans="2:11" ht="16.95" customHeight="1">
      <c r="B760" s="349" t="s">
        <v>631</v>
      </c>
      <c r="C760" s="472">
        <v>14489305</v>
      </c>
      <c r="D760" s="472">
        <v>0</v>
      </c>
      <c r="E760" s="330"/>
      <c r="F760" s="346"/>
      <c r="G760" s="346"/>
      <c r="H760" s="633"/>
      <c r="I760" s="347"/>
    </row>
    <row r="761" spans="2:11" ht="16.95" customHeight="1">
      <c r="B761" s="349" t="s">
        <v>632</v>
      </c>
      <c r="C761" s="472">
        <v>8930823</v>
      </c>
      <c r="D761" s="472">
        <v>-10689</v>
      </c>
      <c r="E761" s="330"/>
      <c r="F761" s="346"/>
      <c r="G761" s="346"/>
      <c r="H761" s="346"/>
      <c r="I761" s="347"/>
    </row>
    <row r="762" spans="2:11" ht="16.95" customHeight="1">
      <c r="B762" s="349" t="s">
        <v>758</v>
      </c>
      <c r="C762" s="472">
        <v>366181</v>
      </c>
      <c r="D762" s="472">
        <v>0</v>
      </c>
      <c r="E762" s="330"/>
      <c r="F762" s="346"/>
      <c r="G762" s="346"/>
      <c r="H762" s="346"/>
      <c r="I762" s="347"/>
    </row>
    <row r="763" spans="2:11">
      <c r="B763" s="350" t="s">
        <v>145</v>
      </c>
      <c r="C763" s="472">
        <v>0</v>
      </c>
      <c r="D763" s="472">
        <v>119425693</v>
      </c>
      <c r="E763" s="596"/>
      <c r="F763" s="346"/>
      <c r="G763" s="346"/>
      <c r="H763" s="346"/>
      <c r="I763" s="347"/>
    </row>
    <row r="764" spans="2:11">
      <c r="B764" s="350" t="s">
        <v>68</v>
      </c>
      <c r="C764" s="472">
        <v>0</v>
      </c>
      <c r="D764" s="472">
        <v>9478612</v>
      </c>
      <c r="E764" s="596"/>
      <c r="F764" s="346"/>
      <c r="G764" s="346"/>
      <c r="H764" s="346"/>
      <c r="I764" s="347"/>
    </row>
    <row r="765" spans="2:11" ht="18.600000000000001" customHeight="1">
      <c r="B765" s="348" t="s">
        <v>412</v>
      </c>
      <c r="C765" s="472"/>
      <c r="D765" s="472"/>
      <c r="E765" s="330"/>
      <c r="F765" s="346"/>
      <c r="G765" s="346"/>
      <c r="H765" s="346"/>
      <c r="I765" s="347"/>
    </row>
    <row r="766" spans="2:11">
      <c r="B766" s="349" t="s">
        <v>643</v>
      </c>
      <c r="C766" s="472">
        <v>21682540</v>
      </c>
      <c r="D766" s="472"/>
      <c r="E766" s="330"/>
      <c r="F766" s="346"/>
      <c r="G766" s="346"/>
      <c r="H766" s="346"/>
      <c r="I766" s="347"/>
    </row>
    <row r="767" spans="2:11">
      <c r="B767" s="349" t="s">
        <v>830</v>
      </c>
      <c r="C767" s="472">
        <v>21682540</v>
      </c>
      <c r="D767" s="472"/>
      <c r="E767" s="330"/>
      <c r="F767" s="346"/>
      <c r="G767" s="346"/>
      <c r="H767" s="346"/>
      <c r="I767" s="347"/>
    </row>
    <row r="768" spans="2:11">
      <c r="B768" s="349" t="s">
        <v>644</v>
      </c>
      <c r="C768" s="472">
        <v>216825400</v>
      </c>
      <c r="D768" s="472"/>
      <c r="E768" s="330"/>
      <c r="F768" s="346"/>
      <c r="G768" s="346"/>
      <c r="H768" s="346"/>
      <c r="I768" s="347"/>
    </row>
    <row r="769" spans="2:13">
      <c r="B769" s="349" t="s">
        <v>836</v>
      </c>
      <c r="C769" s="472">
        <v>18853911</v>
      </c>
      <c r="D769" s="472"/>
      <c r="E769" s="330"/>
      <c r="F769" s="346"/>
      <c r="G769" s="346"/>
      <c r="H769" s="346"/>
      <c r="I769" s="347"/>
    </row>
    <row r="770" spans="2:13">
      <c r="B770" s="349" t="s">
        <v>832</v>
      </c>
      <c r="C770" s="472">
        <v>1255293</v>
      </c>
      <c r="D770" s="472"/>
      <c r="E770" s="330"/>
      <c r="F770" s="346"/>
      <c r="G770" s="346"/>
      <c r="H770" s="346"/>
      <c r="I770" s="347"/>
    </row>
    <row r="771" spans="2:13">
      <c r="B771" s="349" t="s">
        <v>598</v>
      </c>
      <c r="C771" s="472">
        <v>1124757664</v>
      </c>
      <c r="D771" s="472"/>
      <c r="E771" s="330"/>
      <c r="F771" s="346"/>
      <c r="G771" s="346"/>
      <c r="H771" s="346"/>
      <c r="I771" s="347"/>
    </row>
    <row r="772" spans="2:13">
      <c r="B772" s="349" t="s">
        <v>885</v>
      </c>
      <c r="C772" s="472">
        <v>16478408</v>
      </c>
      <c r="D772" s="472"/>
      <c r="E772" s="330"/>
      <c r="F772" s="346"/>
      <c r="G772" s="346"/>
      <c r="H772" s="346"/>
      <c r="I772" s="347"/>
    </row>
    <row r="773" spans="2:13">
      <c r="B773" s="349" t="s">
        <v>886</v>
      </c>
      <c r="C773" s="472">
        <v>133017911</v>
      </c>
      <c r="D773" s="472"/>
      <c r="E773" s="330"/>
      <c r="F773" s="346"/>
      <c r="G773" s="346"/>
      <c r="H773" s="346"/>
      <c r="I773" s="347"/>
    </row>
    <row r="774" spans="2:13">
      <c r="B774" s="349" t="s">
        <v>637</v>
      </c>
      <c r="C774" s="472">
        <v>9781172</v>
      </c>
      <c r="D774" s="472"/>
      <c r="E774" s="330"/>
      <c r="F774" s="346"/>
      <c r="G774" s="346"/>
      <c r="H774" s="346"/>
      <c r="I774" s="347"/>
    </row>
    <row r="775" spans="2:13">
      <c r="B775" s="348" t="s">
        <v>915</v>
      </c>
      <c r="C775" s="472"/>
      <c r="D775" s="472"/>
      <c r="E775" s="330"/>
      <c r="F775" s="346"/>
      <c r="G775" s="346"/>
      <c r="H775" s="346"/>
      <c r="I775" s="347"/>
    </row>
    <row r="776" spans="2:13">
      <c r="B776" s="632" t="s">
        <v>916</v>
      </c>
      <c r="C776" s="472"/>
      <c r="D776" s="472"/>
      <c r="E776" s="330"/>
      <c r="F776" s="346"/>
      <c r="G776" s="346"/>
      <c r="H776" s="346"/>
      <c r="I776" s="347"/>
    </row>
    <row r="777" spans="2:13">
      <c r="B777" s="349" t="s">
        <v>917</v>
      </c>
      <c r="C777" s="472"/>
      <c r="D777" s="472">
        <v>736244413</v>
      </c>
      <c r="E777" s="330"/>
      <c r="F777" s="346"/>
      <c r="G777" s="346"/>
      <c r="H777" s="346"/>
      <c r="I777" s="347"/>
    </row>
    <row r="778" spans="2:13">
      <c r="B778" s="632" t="s">
        <v>918</v>
      </c>
      <c r="C778" s="472"/>
      <c r="D778" s="472"/>
      <c r="E778" s="330"/>
      <c r="F778" s="346"/>
      <c r="G778" s="346"/>
      <c r="H778" s="346"/>
      <c r="I778" s="347"/>
    </row>
    <row r="779" spans="2:13">
      <c r="B779" s="349" t="s">
        <v>919</v>
      </c>
      <c r="C779" s="472"/>
      <c r="D779" s="472">
        <v>517068667</v>
      </c>
      <c r="E779" s="330"/>
      <c r="F779" s="346"/>
      <c r="H779" s="346"/>
      <c r="I779" s="347"/>
    </row>
    <row r="780" spans="2:13">
      <c r="B780" s="632" t="s">
        <v>46</v>
      </c>
      <c r="C780" s="472"/>
      <c r="D780" s="472"/>
      <c r="E780" s="330"/>
      <c r="F780" s="346"/>
      <c r="G780" s="346"/>
      <c r="H780" s="346"/>
      <c r="I780" s="347"/>
    </row>
    <row r="781" spans="2:13">
      <c r="B781" s="349" t="s">
        <v>148</v>
      </c>
      <c r="C781" s="472"/>
      <c r="D781" s="472">
        <v>21819150</v>
      </c>
      <c r="E781" s="330"/>
      <c r="F781" s="346"/>
      <c r="G781" s="346"/>
      <c r="H781" s="346"/>
      <c r="I781" s="347"/>
    </row>
    <row r="782" spans="2:13">
      <c r="B782" s="206" t="s">
        <v>923</v>
      </c>
      <c r="C782" s="190">
        <v>1835049644</v>
      </c>
      <c r="D782" s="190">
        <v>1404025846</v>
      </c>
      <c r="E782" s="339"/>
      <c r="F782" s="352"/>
      <c r="G782" s="346"/>
      <c r="H782" s="351"/>
      <c r="I782" s="351"/>
      <c r="J782" s="351"/>
      <c r="K782" s="351"/>
      <c r="L782" s="351"/>
      <c r="M782" s="351"/>
    </row>
    <row r="783" spans="2:13">
      <c r="B783" s="206" t="s">
        <v>924</v>
      </c>
      <c r="C783" s="190">
        <v>2745091507</v>
      </c>
      <c r="D783" s="190">
        <v>979787902</v>
      </c>
      <c r="F783" s="352"/>
      <c r="G783" s="346"/>
      <c r="H783" s="351"/>
      <c r="I783" s="351"/>
      <c r="J783" s="351"/>
      <c r="K783" s="351"/>
      <c r="L783" s="351"/>
      <c r="M783" s="351"/>
    </row>
    <row r="784" spans="2:13">
      <c r="B784" s="290"/>
      <c r="C784" s="345"/>
      <c r="D784" s="344"/>
      <c r="F784" s="346"/>
      <c r="G784" s="346"/>
      <c r="H784" s="351"/>
      <c r="I784" s="351"/>
      <c r="J784" s="351"/>
      <c r="K784" s="351"/>
      <c r="L784" s="351"/>
      <c r="M784" s="351"/>
    </row>
    <row r="785" spans="2:13" ht="13.5" customHeight="1">
      <c r="C785" s="353"/>
      <c r="F785" s="218"/>
      <c r="H785" s="351"/>
      <c r="I785" s="351"/>
      <c r="J785" s="351"/>
      <c r="K785" s="351"/>
      <c r="L785" s="351"/>
      <c r="M785" s="351"/>
    </row>
    <row r="786" spans="2:13" ht="13.5" customHeight="1">
      <c r="B786" s="168" t="s">
        <v>761</v>
      </c>
      <c r="C786" s="353"/>
      <c r="F786" s="218"/>
      <c r="H786" s="351"/>
      <c r="I786" s="351"/>
      <c r="J786" s="351"/>
      <c r="K786" s="351"/>
      <c r="L786" s="351"/>
      <c r="M786" s="351"/>
    </row>
    <row r="787" spans="2:13" ht="13.5" customHeight="1">
      <c r="B787" s="167" t="s">
        <v>762</v>
      </c>
      <c r="C787" s="353"/>
      <c r="F787" s="218"/>
      <c r="H787" s="351"/>
      <c r="I787" s="351"/>
      <c r="J787" s="351"/>
      <c r="K787" s="351"/>
      <c r="L787" s="351"/>
      <c r="M787" s="351"/>
    </row>
    <row r="788" spans="2:13" ht="13.5" customHeight="1">
      <c r="B788" s="168"/>
      <c r="C788" s="353"/>
      <c r="F788" s="218"/>
      <c r="H788" s="351"/>
      <c r="I788" s="351"/>
      <c r="J788" s="351"/>
      <c r="K788" s="351"/>
      <c r="L788" s="351"/>
      <c r="M788" s="351"/>
    </row>
    <row r="789" spans="2:13" ht="33.6" customHeight="1">
      <c r="B789" s="354" t="s">
        <v>61</v>
      </c>
      <c r="C789" s="172" t="s">
        <v>773</v>
      </c>
      <c r="D789" s="172" t="s">
        <v>473</v>
      </c>
      <c r="E789" s="172" t="s">
        <v>774</v>
      </c>
      <c r="F789" s="172" t="s">
        <v>775</v>
      </c>
      <c r="H789" s="351"/>
      <c r="I789" s="351"/>
      <c r="J789" s="351"/>
      <c r="K789" s="351"/>
      <c r="L789" s="351"/>
      <c r="M789" s="351"/>
    </row>
    <row r="790" spans="2:13" ht="16.95" customHeight="1">
      <c r="B790" s="349" t="s">
        <v>138</v>
      </c>
      <c r="C790" s="472">
        <v>29932000000</v>
      </c>
      <c r="D790" s="472">
        <v>0</v>
      </c>
      <c r="E790" s="472">
        <v>0</v>
      </c>
      <c r="F790" s="472">
        <v>29932000000</v>
      </c>
      <c r="H790" s="351"/>
      <c r="I790" s="351"/>
      <c r="J790" s="351"/>
      <c r="K790" s="351"/>
      <c r="L790" s="351"/>
      <c r="M790" s="351"/>
    </row>
    <row r="791" spans="2:13" ht="16.95" customHeight="1">
      <c r="B791" s="349" t="s">
        <v>771</v>
      </c>
      <c r="C791" s="472">
        <v>0</v>
      </c>
      <c r="D791" s="472">
        <v>0</v>
      </c>
      <c r="E791" s="472">
        <v>0</v>
      </c>
      <c r="F791" s="472">
        <v>0</v>
      </c>
      <c r="H791" s="351"/>
      <c r="I791" s="351"/>
      <c r="J791" s="351"/>
      <c r="K791" s="351"/>
      <c r="L791" s="351"/>
      <c r="M791" s="351"/>
    </row>
    <row r="792" spans="2:13" ht="16.95" customHeight="1">
      <c r="B792" s="349" t="s">
        <v>799</v>
      </c>
      <c r="C792" s="472">
        <v>252000000</v>
      </c>
      <c r="D792" s="472">
        <v>1000000</v>
      </c>
      <c r="E792" s="472"/>
      <c r="F792" s="472">
        <v>253000000</v>
      </c>
      <c r="H792" s="351"/>
      <c r="I792" s="351"/>
      <c r="J792" s="351"/>
      <c r="K792" s="351"/>
      <c r="L792" s="351"/>
      <c r="M792" s="351"/>
    </row>
    <row r="793" spans="2:13" ht="16.95" customHeight="1">
      <c r="B793" s="349" t="s">
        <v>772</v>
      </c>
      <c r="C793" s="472">
        <v>261385024</v>
      </c>
      <c r="D793" s="472">
        <v>0</v>
      </c>
      <c r="E793" s="472">
        <v>0</v>
      </c>
      <c r="F793" s="472">
        <v>261385024</v>
      </c>
      <c r="H793" s="351"/>
      <c r="I793" s="351"/>
      <c r="J793" s="351"/>
      <c r="K793" s="351"/>
      <c r="L793" s="351"/>
      <c r="M793" s="351"/>
    </row>
    <row r="794" spans="2:13" ht="16.95" customHeight="1">
      <c r="B794" s="349" t="s">
        <v>139</v>
      </c>
      <c r="C794" s="472">
        <v>0</v>
      </c>
      <c r="D794" s="472">
        <v>1154031093</v>
      </c>
      <c r="E794" s="472">
        <v>0</v>
      </c>
      <c r="F794" s="472">
        <v>1154031093</v>
      </c>
      <c r="H794" s="351"/>
      <c r="I794" s="351"/>
      <c r="J794" s="351"/>
      <c r="K794" s="351"/>
      <c r="L794" s="351"/>
      <c r="M794" s="351"/>
    </row>
    <row r="795" spans="2:13" ht="16.95" customHeight="1">
      <c r="B795" s="349" t="s">
        <v>140</v>
      </c>
      <c r="C795" s="472">
        <v>1154031093</v>
      </c>
      <c r="D795" s="472">
        <v>489138296</v>
      </c>
      <c r="E795" s="474">
        <v>-1154031093</v>
      </c>
      <c r="F795" s="472">
        <v>489138296</v>
      </c>
      <c r="H795" s="351"/>
      <c r="I795" s="351"/>
      <c r="J795" s="351"/>
      <c r="K795" s="351"/>
      <c r="L795" s="351"/>
      <c r="M795" s="351"/>
    </row>
    <row r="796" spans="2:13" ht="16.95" customHeight="1">
      <c r="B796" s="471" t="s">
        <v>38</v>
      </c>
      <c r="C796" s="473">
        <v>31599416117</v>
      </c>
      <c r="D796" s="473">
        <v>1644169389</v>
      </c>
      <c r="E796" s="473">
        <v>-1154031093</v>
      </c>
      <c r="F796" s="473">
        <v>32089554413</v>
      </c>
      <c r="G796" s="320"/>
      <c r="H796" s="351"/>
      <c r="I796" s="351"/>
      <c r="J796" s="351"/>
      <c r="K796" s="351"/>
      <c r="L796" s="351"/>
      <c r="M796" s="351"/>
    </row>
    <row r="797" spans="2:13" ht="13.5" customHeight="1">
      <c r="B797" s="168"/>
      <c r="C797" s="353"/>
      <c r="F797" s="218"/>
      <c r="H797" s="351"/>
      <c r="I797" s="351"/>
      <c r="J797" s="351"/>
      <c r="K797" s="351"/>
      <c r="L797" s="351"/>
      <c r="M797" s="351"/>
    </row>
    <row r="798" spans="2:13" ht="13.5" customHeight="1">
      <c r="B798" s="168"/>
      <c r="C798" s="353"/>
      <c r="F798" s="218"/>
      <c r="H798" s="351"/>
      <c r="I798" s="351"/>
      <c r="J798" s="351"/>
      <c r="K798" s="351"/>
      <c r="L798" s="351"/>
      <c r="M798" s="351"/>
    </row>
    <row r="799" spans="2:13">
      <c r="B799" s="168" t="s">
        <v>763</v>
      </c>
      <c r="C799" s="353"/>
      <c r="J799" s="218"/>
    </row>
    <row r="800" spans="2:13">
      <c r="B800" s="290" t="s">
        <v>301</v>
      </c>
      <c r="C800" s="353"/>
    </row>
    <row r="801" spans="1:7">
      <c r="C801" s="209"/>
    </row>
    <row r="802" spans="1:7">
      <c r="B802" s="168"/>
      <c r="C802" s="209"/>
    </row>
    <row r="803" spans="1:7">
      <c r="A803" s="168"/>
      <c r="B803" s="168" t="s">
        <v>764</v>
      </c>
      <c r="C803" s="209"/>
    </row>
    <row r="804" spans="1:7">
      <c r="A804" s="168"/>
      <c r="B804" s="168"/>
      <c r="C804" s="209"/>
    </row>
    <row r="805" spans="1:7">
      <c r="B805" s="168" t="s">
        <v>765</v>
      </c>
      <c r="C805" s="175"/>
    </row>
    <row r="807" spans="1:7" ht="21.6" customHeight="1">
      <c r="B807" s="354" t="s">
        <v>61</v>
      </c>
      <c r="C807" s="172">
        <v>45107</v>
      </c>
      <c r="D807" s="172">
        <v>45107</v>
      </c>
    </row>
    <row r="808" spans="1:7">
      <c r="B808" s="214" t="s">
        <v>633</v>
      </c>
      <c r="C808" s="355">
        <v>1243296214</v>
      </c>
      <c r="D808" s="355">
        <v>2583432056</v>
      </c>
    </row>
    <row r="809" spans="1:7">
      <c r="B809" s="356" t="s">
        <v>65</v>
      </c>
      <c r="C809" s="357">
        <v>1243296214</v>
      </c>
      <c r="D809" s="357">
        <v>2583432056</v>
      </c>
      <c r="E809" s="358"/>
      <c r="F809" s="358"/>
      <c r="G809" s="358"/>
    </row>
    <row r="810" spans="1:7">
      <c r="B810" s="359"/>
      <c r="C810" s="360"/>
      <c r="D810" s="360"/>
      <c r="E810" s="358"/>
      <c r="F810" s="358"/>
      <c r="G810" s="358"/>
    </row>
    <row r="811" spans="1:7">
      <c r="B811" s="168"/>
      <c r="F811" s="218"/>
    </row>
    <row r="812" spans="1:7">
      <c r="B812" s="168" t="s">
        <v>766</v>
      </c>
      <c r="C812" s="175"/>
    </row>
    <row r="813" spans="1:7">
      <c r="B813" s="168"/>
    </row>
    <row r="814" spans="1:7" ht="21.6" customHeight="1">
      <c r="B814" s="354" t="s">
        <v>61</v>
      </c>
      <c r="C814" s="172" t="s">
        <v>948</v>
      </c>
      <c r="D814" s="172">
        <v>44742</v>
      </c>
    </row>
    <row r="815" spans="1:7">
      <c r="B815" s="361" t="s">
        <v>559</v>
      </c>
      <c r="C815" s="291">
        <v>3675845</v>
      </c>
      <c r="D815" s="355">
        <v>9099030</v>
      </c>
    </row>
    <row r="816" spans="1:7">
      <c r="B816" s="361" t="s">
        <v>560</v>
      </c>
      <c r="C816" s="291">
        <v>6000000</v>
      </c>
      <c r="D816" s="355">
        <v>6000000</v>
      </c>
    </row>
    <row r="817" spans="2:6">
      <c r="B817" s="361" t="s">
        <v>529</v>
      </c>
      <c r="C817" s="291">
        <v>217997228</v>
      </c>
      <c r="D817" s="355">
        <v>14430803</v>
      </c>
    </row>
    <row r="818" spans="2:6">
      <c r="B818" s="361" t="s">
        <v>747</v>
      </c>
      <c r="C818" s="291">
        <v>55382053</v>
      </c>
      <c r="D818" s="355">
        <v>16419272</v>
      </c>
    </row>
    <row r="819" spans="2:6">
      <c r="B819" s="361" t="s">
        <v>759</v>
      </c>
      <c r="C819" s="291">
        <v>48702816</v>
      </c>
      <c r="D819" s="355">
        <v>2680381</v>
      </c>
    </row>
    <row r="820" spans="2:6">
      <c r="B820" s="361" t="s">
        <v>760</v>
      </c>
      <c r="C820" s="291">
        <v>17716267</v>
      </c>
      <c r="D820" s="355">
        <v>2890368</v>
      </c>
    </row>
    <row r="821" spans="2:6">
      <c r="B821" s="361" t="s">
        <v>530</v>
      </c>
      <c r="C821" s="291">
        <v>2107162</v>
      </c>
      <c r="D821" s="355">
        <v>1465821</v>
      </c>
    </row>
    <row r="822" spans="2:6">
      <c r="B822" s="361" t="s">
        <v>748</v>
      </c>
      <c r="C822" s="291">
        <v>1243233</v>
      </c>
      <c r="D822" s="355">
        <v>6940526</v>
      </c>
    </row>
    <row r="823" spans="2:6">
      <c r="B823" s="361" t="s">
        <v>561</v>
      </c>
      <c r="C823" s="291">
        <v>360000</v>
      </c>
      <c r="D823" s="355">
        <v>272728</v>
      </c>
    </row>
    <row r="824" spans="2:6">
      <c r="B824" s="361" t="s">
        <v>527</v>
      </c>
      <c r="C824" s="291">
        <v>25468664</v>
      </c>
      <c r="D824" s="355">
        <v>381987</v>
      </c>
    </row>
    <row r="825" spans="2:6">
      <c r="B825" s="361" t="s">
        <v>730</v>
      </c>
      <c r="C825" s="291">
        <v>8252211</v>
      </c>
      <c r="D825" s="355">
        <v>0</v>
      </c>
    </row>
    <row r="826" spans="2:6">
      <c r="B826" s="361" t="s">
        <v>744</v>
      </c>
      <c r="C826" s="291">
        <v>0</v>
      </c>
      <c r="D826" s="355">
        <v>1279279</v>
      </c>
    </row>
    <row r="827" spans="2:6">
      <c r="B827" s="361" t="s">
        <v>526</v>
      </c>
      <c r="C827" s="291">
        <v>6844397</v>
      </c>
      <c r="D827" s="355">
        <v>0</v>
      </c>
    </row>
    <row r="828" spans="2:6">
      <c r="B828" s="361" t="s">
        <v>528</v>
      </c>
      <c r="C828" s="291">
        <v>22044600</v>
      </c>
      <c r="D828" s="355">
        <v>0</v>
      </c>
    </row>
    <row r="829" spans="2:6">
      <c r="B829" s="361" t="s">
        <v>525</v>
      </c>
      <c r="C829" s="291">
        <v>1651775</v>
      </c>
      <c r="D829" s="355">
        <v>0</v>
      </c>
    </row>
    <row r="830" spans="2:6">
      <c r="B830" s="356" t="s">
        <v>65</v>
      </c>
      <c r="C830" s="357">
        <v>417446251</v>
      </c>
      <c r="D830" s="357">
        <v>61860195</v>
      </c>
      <c r="E830" s="320"/>
      <c r="F830" s="320"/>
    </row>
    <row r="833" spans="2:7">
      <c r="B833" s="168" t="s">
        <v>767</v>
      </c>
      <c r="C833" s="175"/>
      <c r="D833" s="168"/>
    </row>
    <row r="835" spans="2:7" ht="21.6" customHeight="1">
      <c r="B835" s="354" t="s">
        <v>61</v>
      </c>
      <c r="C835" s="172">
        <v>45107</v>
      </c>
      <c r="D835" s="172">
        <v>44742</v>
      </c>
    </row>
    <row r="836" spans="2:7">
      <c r="B836" s="362" t="s">
        <v>174</v>
      </c>
      <c r="C836" s="363"/>
      <c r="D836" s="364"/>
    </row>
    <row r="837" spans="2:7">
      <c r="B837" s="365" t="s">
        <v>186</v>
      </c>
      <c r="C837" s="475">
        <v>2942670</v>
      </c>
      <c r="D837" s="231">
        <v>0</v>
      </c>
    </row>
    <row r="838" spans="2:7">
      <c r="B838" s="365" t="s">
        <v>559</v>
      </c>
      <c r="C838" s="475">
        <v>4065195269</v>
      </c>
      <c r="D838" s="231">
        <v>2493215458</v>
      </c>
    </row>
    <row r="839" spans="2:7">
      <c r="B839" s="365" t="s">
        <v>778</v>
      </c>
      <c r="C839" s="475">
        <v>541183973</v>
      </c>
      <c r="D839" s="231">
        <v>477001706</v>
      </c>
    </row>
    <row r="840" spans="2:7">
      <c r="B840" s="365" t="s">
        <v>779</v>
      </c>
      <c r="C840" s="475">
        <v>660593352</v>
      </c>
      <c r="D840" s="231">
        <v>1027500139</v>
      </c>
    </row>
    <row r="841" spans="2:7">
      <c r="B841" s="365" t="s">
        <v>532</v>
      </c>
      <c r="C841" s="475">
        <v>3936689</v>
      </c>
      <c r="D841" s="231">
        <v>3641710</v>
      </c>
    </row>
    <row r="842" spans="2:7">
      <c r="B842" s="365" t="s">
        <v>921</v>
      </c>
      <c r="C842" s="475">
        <v>9087523</v>
      </c>
      <c r="D842" s="231">
        <v>0</v>
      </c>
    </row>
    <row r="843" spans="2:7">
      <c r="B843" s="366" t="s">
        <v>62</v>
      </c>
      <c r="C843" s="357">
        <v>5282939476</v>
      </c>
      <c r="D843" s="357">
        <v>4001359013</v>
      </c>
      <c r="E843" s="218"/>
      <c r="F843" s="218"/>
      <c r="G843" s="320"/>
    </row>
    <row r="844" spans="2:7">
      <c r="B844" s="367" t="s">
        <v>35</v>
      </c>
      <c r="C844" s="368"/>
      <c r="D844" s="369"/>
    </row>
    <row r="845" spans="2:7">
      <c r="B845" s="365" t="s">
        <v>143</v>
      </c>
      <c r="C845" s="231">
        <v>30737073</v>
      </c>
      <c r="D845" s="370">
        <v>45608034</v>
      </c>
    </row>
    <row r="846" spans="2:7">
      <c r="B846" s="365" t="s">
        <v>533</v>
      </c>
      <c r="C846" s="231">
        <v>45595953</v>
      </c>
      <c r="D846" s="370">
        <v>49788329</v>
      </c>
    </row>
    <row r="847" spans="2:7">
      <c r="B847" s="365" t="s">
        <v>187</v>
      </c>
      <c r="C847" s="231">
        <v>131149657</v>
      </c>
      <c r="D847" s="370">
        <v>200000000</v>
      </c>
    </row>
    <row r="848" spans="2:7">
      <c r="B848" s="365" t="s">
        <v>217</v>
      </c>
      <c r="C848" s="231">
        <v>0</v>
      </c>
      <c r="D848" s="370">
        <v>41666665</v>
      </c>
    </row>
    <row r="849" spans="2:7">
      <c r="B849" s="366" t="s">
        <v>62</v>
      </c>
      <c r="C849" s="357">
        <v>207482683</v>
      </c>
      <c r="D849" s="357">
        <v>337063028</v>
      </c>
      <c r="E849" s="218"/>
      <c r="F849" s="218"/>
      <c r="G849" s="320"/>
    </row>
    <row r="850" spans="2:7">
      <c r="B850" s="367" t="s">
        <v>302</v>
      </c>
      <c r="C850" s="368"/>
      <c r="D850" s="369"/>
    </row>
    <row r="851" spans="2:7">
      <c r="B851" s="365" t="s">
        <v>534</v>
      </c>
      <c r="C851" s="231">
        <v>290053837</v>
      </c>
      <c r="D851" s="231">
        <v>272275272</v>
      </c>
      <c r="E851" s="365"/>
    </row>
    <row r="852" spans="2:7">
      <c r="B852" s="365" t="s">
        <v>415</v>
      </c>
      <c r="C852" s="231">
        <v>16150000</v>
      </c>
      <c r="D852" s="231">
        <v>45583335</v>
      </c>
      <c r="E852" s="365"/>
    </row>
    <row r="853" spans="2:7">
      <c r="B853" s="365" t="s">
        <v>563</v>
      </c>
      <c r="C853" s="231">
        <v>0</v>
      </c>
      <c r="D853" s="231">
        <v>4120908</v>
      </c>
      <c r="E853" s="365"/>
    </row>
    <row r="854" spans="2:7">
      <c r="B854" s="365" t="s">
        <v>535</v>
      </c>
      <c r="C854" s="231">
        <v>106418904</v>
      </c>
      <c r="D854" s="231">
        <v>93253333</v>
      </c>
      <c r="E854" s="365"/>
    </row>
    <row r="855" spans="2:7">
      <c r="B855" s="365" t="s">
        <v>318</v>
      </c>
      <c r="C855" s="231">
        <v>106175999</v>
      </c>
      <c r="D855" s="231">
        <v>101957334</v>
      </c>
      <c r="E855" s="365"/>
    </row>
    <row r="856" spans="2:7">
      <c r="B856" s="365" t="s">
        <v>317</v>
      </c>
      <c r="C856" s="231">
        <v>1458152</v>
      </c>
      <c r="D856" s="231">
        <v>0</v>
      </c>
      <c r="E856" s="365"/>
    </row>
    <row r="857" spans="2:7">
      <c r="B857" s="365" t="s">
        <v>565</v>
      </c>
      <c r="C857" s="231">
        <v>190910</v>
      </c>
      <c r="D857" s="231">
        <v>299092</v>
      </c>
      <c r="E857" s="365"/>
    </row>
    <row r="858" spans="2:7">
      <c r="B858" s="365" t="s">
        <v>564</v>
      </c>
      <c r="C858" s="231">
        <v>7609093</v>
      </c>
      <c r="D858" s="231">
        <v>7848438</v>
      </c>
      <c r="E858" s="365"/>
    </row>
    <row r="859" spans="2:7">
      <c r="B859" s="365" t="s">
        <v>536</v>
      </c>
      <c r="C859" s="231">
        <v>78197262</v>
      </c>
      <c r="D859" s="231">
        <v>25905866</v>
      </c>
      <c r="E859" s="365"/>
    </row>
    <row r="860" spans="2:7">
      <c r="B860" s="365" t="s">
        <v>537</v>
      </c>
      <c r="C860" s="231">
        <v>9242081</v>
      </c>
      <c r="D860" s="231">
        <v>10330123</v>
      </c>
      <c r="E860" s="365"/>
    </row>
    <row r="861" spans="2:7">
      <c r="B861" s="365" t="s">
        <v>739</v>
      </c>
      <c r="C861" s="231">
        <v>915432</v>
      </c>
      <c r="D861" s="231">
        <v>4478763</v>
      </c>
      <c r="E861" s="365"/>
    </row>
    <row r="862" spans="2:7">
      <c r="B862" s="365" t="s">
        <v>144</v>
      </c>
      <c r="C862" s="231">
        <v>59428302</v>
      </c>
      <c r="D862" s="231">
        <v>34589688</v>
      </c>
      <c r="E862" s="365"/>
    </row>
    <row r="863" spans="2:7">
      <c r="B863" s="365" t="s">
        <v>188</v>
      </c>
      <c r="C863" s="231">
        <v>20697070</v>
      </c>
      <c r="D863" s="231">
        <v>17719364</v>
      </c>
      <c r="E863" s="365"/>
    </row>
    <row r="864" spans="2:7">
      <c r="B864" s="365" t="s">
        <v>189</v>
      </c>
      <c r="C864" s="231">
        <v>581818</v>
      </c>
      <c r="D864" s="231">
        <v>600000</v>
      </c>
      <c r="E864" s="365"/>
    </row>
    <row r="865" spans="2:7">
      <c r="B865" s="365" t="s">
        <v>416</v>
      </c>
      <c r="C865" s="231">
        <v>24194318</v>
      </c>
      <c r="D865" s="231">
        <v>0</v>
      </c>
      <c r="E865" s="365"/>
    </row>
    <row r="866" spans="2:7">
      <c r="B866" s="365" t="s">
        <v>538</v>
      </c>
      <c r="C866" s="231">
        <v>0</v>
      </c>
      <c r="D866" s="231">
        <v>2500000</v>
      </c>
      <c r="E866" s="365"/>
    </row>
    <row r="867" spans="2:7">
      <c r="B867" s="365" t="s">
        <v>638</v>
      </c>
      <c r="C867" s="231">
        <v>0</v>
      </c>
      <c r="D867" s="231">
        <v>0</v>
      </c>
      <c r="E867" s="365"/>
    </row>
    <row r="868" spans="2:7">
      <c r="B868" s="365" t="s">
        <v>645</v>
      </c>
      <c r="C868" s="231">
        <v>0</v>
      </c>
      <c r="D868" s="231">
        <v>833340</v>
      </c>
      <c r="E868" s="365"/>
    </row>
    <row r="869" spans="2:7">
      <c r="B869" s="365" t="s">
        <v>566</v>
      </c>
      <c r="C869" s="231">
        <v>909045</v>
      </c>
      <c r="D869" s="231">
        <v>4618081</v>
      </c>
      <c r="E869" s="365"/>
    </row>
    <row r="870" spans="2:7">
      <c r="B870" s="365" t="s">
        <v>68</v>
      </c>
      <c r="C870" s="231">
        <v>5309079</v>
      </c>
      <c r="D870" s="231">
        <v>5456147</v>
      </c>
      <c r="E870" s="365"/>
    </row>
    <row r="871" spans="2:7">
      <c r="B871" s="365" t="s">
        <v>884</v>
      </c>
      <c r="C871" s="231">
        <v>9478612</v>
      </c>
      <c r="D871" s="231">
        <v>25318166</v>
      </c>
      <c r="E871" s="365"/>
    </row>
    <row r="872" spans="2:7">
      <c r="B872" s="365" t="s">
        <v>539</v>
      </c>
      <c r="C872" s="231">
        <v>22799635</v>
      </c>
      <c r="D872" s="231">
        <v>14367279</v>
      </c>
      <c r="E872" s="365"/>
    </row>
    <row r="873" spans="2:7">
      <c r="B873" s="365" t="s">
        <v>749</v>
      </c>
      <c r="C873" s="231">
        <v>1538</v>
      </c>
      <c r="D873" s="231">
        <v>578358</v>
      </c>
      <c r="E873" s="365"/>
    </row>
    <row r="874" spans="2:7">
      <c r="B874" s="365" t="s">
        <v>540</v>
      </c>
      <c r="C874" s="231">
        <v>205411408</v>
      </c>
      <c r="D874" s="231">
        <v>181590510</v>
      </c>
      <c r="E874" s="365"/>
    </row>
    <row r="875" spans="2:7">
      <c r="B875" s="366" t="s">
        <v>62</v>
      </c>
      <c r="C875" s="357">
        <v>965222495</v>
      </c>
      <c r="D875" s="357">
        <v>854223397</v>
      </c>
      <c r="E875" s="371"/>
      <c r="F875" s="218"/>
      <c r="G875" s="320"/>
    </row>
    <row r="876" spans="2:7">
      <c r="B876" s="372"/>
      <c r="C876" s="360"/>
      <c r="D876" s="360"/>
      <c r="E876" s="95"/>
      <c r="F876" s="218"/>
      <c r="G876" s="320"/>
    </row>
    <row r="877" spans="2:7">
      <c r="B877" s="353"/>
      <c r="C877" s="353"/>
      <c r="D877" s="353"/>
    </row>
    <row r="878" spans="2:7">
      <c r="B878" s="353"/>
      <c r="C878" s="353"/>
      <c r="D878" s="353"/>
    </row>
    <row r="879" spans="2:7">
      <c r="B879" s="168" t="s">
        <v>768</v>
      </c>
      <c r="C879" s="175"/>
    </row>
    <row r="881" spans="2:6" ht="21.6" customHeight="1">
      <c r="B881" s="354" t="s">
        <v>61</v>
      </c>
      <c r="C881" s="172" t="s">
        <v>948</v>
      </c>
      <c r="D881" s="172">
        <v>44742</v>
      </c>
    </row>
    <row r="882" spans="2:6">
      <c r="B882" s="373" t="s">
        <v>303</v>
      </c>
      <c r="C882" s="297"/>
      <c r="D882" s="297"/>
    </row>
    <row r="883" spans="2:6">
      <c r="B883" s="255" t="s">
        <v>409</v>
      </c>
      <c r="C883" s="374">
        <v>1124757664</v>
      </c>
      <c r="D883" s="307">
        <v>1406751239</v>
      </c>
      <c r="F883" s="205"/>
    </row>
    <row r="884" spans="2:6">
      <c r="B884" s="255" t="s">
        <v>634</v>
      </c>
      <c r="C884" s="374">
        <v>26259580</v>
      </c>
      <c r="D884" s="307">
        <v>7538594</v>
      </c>
    </row>
    <row r="885" spans="2:6">
      <c r="B885" s="255" t="s">
        <v>531</v>
      </c>
      <c r="C885" s="307">
        <v>120537</v>
      </c>
      <c r="D885" s="307">
        <v>2322</v>
      </c>
    </row>
    <row r="886" spans="2:6">
      <c r="B886" s="255" t="s">
        <v>636</v>
      </c>
      <c r="C886" s="307">
        <v>133017911</v>
      </c>
      <c r="D886" s="307"/>
    </row>
    <row r="887" spans="2:6">
      <c r="B887" s="255" t="s">
        <v>562</v>
      </c>
      <c r="C887" s="307">
        <v>0</v>
      </c>
      <c r="D887" s="307">
        <v>5666190</v>
      </c>
    </row>
    <row r="888" spans="2:6">
      <c r="B888" s="373" t="s">
        <v>62</v>
      </c>
      <c r="C888" s="375">
        <v>1284155692</v>
      </c>
      <c r="D888" s="375">
        <v>1419958345</v>
      </c>
      <c r="E888" s="205"/>
      <c r="F888" s="205"/>
    </row>
    <row r="889" spans="2:6">
      <c r="B889" s="373" t="s">
        <v>304</v>
      </c>
      <c r="C889" s="376"/>
      <c r="D889" s="376"/>
      <c r="F889" s="185"/>
    </row>
    <row r="890" spans="2:6">
      <c r="B890" s="255" t="s">
        <v>541</v>
      </c>
      <c r="C890" s="184">
        <v>-836510</v>
      </c>
      <c r="D890" s="184">
        <v>-10145</v>
      </c>
    </row>
    <row r="891" spans="2:6">
      <c r="B891" s="373" t="s">
        <v>62</v>
      </c>
      <c r="C891" s="193">
        <v>-836510</v>
      </c>
      <c r="D891" s="193">
        <v>-10145</v>
      </c>
      <c r="E891" s="205"/>
      <c r="F891" s="205"/>
    </row>
    <row r="892" spans="2:6">
      <c r="B892" s="372"/>
      <c r="C892" s="377"/>
      <c r="D892" s="377"/>
    </row>
    <row r="893" spans="2:6">
      <c r="B893" s="372"/>
      <c r="C893" s="377"/>
      <c r="D893" s="377"/>
    </row>
    <row r="894" spans="2:6">
      <c r="B894" s="168" t="s">
        <v>769</v>
      </c>
      <c r="C894" s="175"/>
      <c r="D894" s="377"/>
    </row>
    <row r="895" spans="2:6">
      <c r="B895" s="154"/>
      <c r="C895" s="377"/>
      <c r="D895" s="377"/>
    </row>
    <row r="896" spans="2:6" ht="21.6" customHeight="1">
      <c r="B896" s="354" t="s">
        <v>600</v>
      </c>
      <c r="C896" s="172">
        <v>45107</v>
      </c>
      <c r="D896" s="172">
        <v>44742</v>
      </c>
    </row>
    <row r="897" spans="2:8">
      <c r="B897" s="378" t="s">
        <v>185</v>
      </c>
      <c r="C897" s="379">
        <v>1151187</v>
      </c>
      <c r="D897" s="380">
        <v>612814</v>
      </c>
    </row>
    <row r="898" spans="2:8">
      <c r="B898" s="378" t="s">
        <v>154</v>
      </c>
      <c r="C898" s="379">
        <v>-810942361</v>
      </c>
      <c r="D898" s="379">
        <v>-2160390762</v>
      </c>
    </row>
    <row r="899" spans="2:8">
      <c r="B899" s="381" t="s">
        <v>65</v>
      </c>
      <c r="C899" s="382">
        <v>-809791174</v>
      </c>
      <c r="D899" s="382">
        <v>-2159777948</v>
      </c>
    </row>
    <row r="900" spans="2:8" ht="12.75" customHeight="1">
      <c r="B900" s="366"/>
      <c r="C900" s="383"/>
      <c r="D900" s="384"/>
    </row>
    <row r="901" spans="2:8" ht="21.6" customHeight="1">
      <c r="B901" s="354" t="s">
        <v>601</v>
      </c>
      <c r="C901" s="172">
        <v>45107</v>
      </c>
      <c r="D901" s="172">
        <v>44742</v>
      </c>
    </row>
    <row r="902" spans="2:8">
      <c r="B902" s="378" t="s">
        <v>305</v>
      </c>
      <c r="C902" s="379">
        <v>-120485784</v>
      </c>
      <c r="D902" s="379">
        <v>-254263541</v>
      </c>
    </row>
    <row r="903" spans="2:8">
      <c r="B903" s="378" t="s">
        <v>109</v>
      </c>
      <c r="C903" s="379">
        <v>912373178</v>
      </c>
      <c r="D903" s="379">
        <v>1991618597</v>
      </c>
    </row>
    <row r="904" spans="2:8">
      <c r="B904" s="381" t="s">
        <v>65</v>
      </c>
      <c r="C904" s="382">
        <v>791887394</v>
      </c>
      <c r="D904" s="382">
        <v>1737355056</v>
      </c>
      <c r="F904" s="209"/>
      <c r="G904" s="209"/>
      <c r="H904" s="209"/>
    </row>
    <row r="905" spans="2:8">
      <c r="B905" s="381" t="s">
        <v>306</v>
      </c>
      <c r="C905" s="382">
        <v>-17903780</v>
      </c>
      <c r="D905" s="382">
        <v>-422422892</v>
      </c>
      <c r="E905" s="205"/>
      <c r="F905" s="205"/>
    </row>
    <row r="906" spans="2:8">
      <c r="B906" s="154"/>
      <c r="C906" s="377"/>
      <c r="D906" s="377"/>
    </row>
    <row r="907" spans="2:8">
      <c r="B907" s="168" t="s">
        <v>770</v>
      </c>
      <c r="C907" s="175"/>
      <c r="D907" s="377"/>
    </row>
    <row r="909" spans="2:8" ht="21.6" customHeight="1">
      <c r="B909" s="354" t="s">
        <v>142</v>
      </c>
      <c r="C909" s="172">
        <v>45107</v>
      </c>
      <c r="D909" s="172">
        <v>44742</v>
      </c>
    </row>
    <row r="910" spans="2:8">
      <c r="B910" s="214" t="s">
        <v>307</v>
      </c>
      <c r="C910" s="355">
        <v>328645513</v>
      </c>
      <c r="D910" s="380">
        <v>6473750</v>
      </c>
    </row>
    <row r="911" spans="2:8">
      <c r="B911" s="356" t="s">
        <v>65</v>
      </c>
      <c r="C911" s="357">
        <v>328645513</v>
      </c>
      <c r="D911" s="357">
        <v>6473750</v>
      </c>
      <c r="E911" s="218"/>
      <c r="F911" s="218"/>
    </row>
    <row r="912" spans="2:8">
      <c r="B912" s="168"/>
      <c r="C912" s="385"/>
      <c r="D912" s="386"/>
    </row>
    <row r="913" spans="1:6">
      <c r="A913" s="387"/>
      <c r="B913" s="168"/>
      <c r="C913" s="385"/>
      <c r="D913" s="386"/>
      <c r="F913" s="388"/>
    </row>
    <row r="914" spans="1:6">
      <c r="A914" s="387"/>
      <c r="C914" s="385"/>
      <c r="D914" s="386"/>
      <c r="E914" s="388"/>
      <c r="F914" s="388"/>
    </row>
    <row r="918" spans="1:6">
      <c r="B918" s="477"/>
    </row>
    <row r="919" spans="1:6">
      <c r="B919" s="551"/>
    </row>
    <row r="920" spans="1:6">
      <c r="B920" s="552"/>
    </row>
    <row r="921" spans="1:6">
      <c r="B921" s="553"/>
    </row>
    <row r="922" spans="1:6">
      <c r="B922" s="477"/>
    </row>
  </sheetData>
  <customSheetViews>
    <customSheetView guid="{7015FC6D-0680-4B00-AA0E-B83DA1D0B666}" scale="85" showPageBreaks="1" showGridLines="0" printArea="1" topLeftCell="A263">
      <selection activeCell="G275" sqref="G275"/>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F3648BCD-1CED-4BBB-AE63-37BDB925883F}" scale="85" showGridLines="0" printArea="1" topLeftCell="A283">
      <selection activeCell="G307" sqref="G306:G307"/>
      <pageMargins left="0.7" right="0.7" top="0.75" bottom="0.75" header="0.3" footer="0.3"/>
      <pageSetup paperSize="9" scale="50" orientation="portrait" r:id="rId3"/>
    </customSheetView>
  </customSheetViews>
  <mergeCells count="55">
    <mergeCell ref="C639:C640"/>
    <mergeCell ref="C651:C652"/>
    <mergeCell ref="D651:D652"/>
    <mergeCell ref="B639:B640"/>
    <mergeCell ref="D639:D640"/>
    <mergeCell ref="E735:F735"/>
    <mergeCell ref="B735:B736"/>
    <mergeCell ref="C735:C736"/>
    <mergeCell ref="D735:D736"/>
    <mergeCell ref="B651:B652"/>
    <mergeCell ref="B675:B676"/>
    <mergeCell ref="B714:B715"/>
    <mergeCell ref="C675:C676"/>
    <mergeCell ref="D675:D676"/>
    <mergeCell ref="B665:B666"/>
    <mergeCell ref="C665:C666"/>
    <mergeCell ref="D665:D666"/>
    <mergeCell ref="B62:B63"/>
    <mergeCell ref="B151:G151"/>
    <mergeCell ref="H151:J151"/>
    <mergeCell ref="B23:B24"/>
    <mergeCell ref="I152:I153"/>
    <mergeCell ref="J152:J153"/>
    <mergeCell ref="G152:G153"/>
    <mergeCell ref="B152:B153"/>
    <mergeCell ref="C152:C153"/>
    <mergeCell ref="H152:H153"/>
    <mergeCell ref="D152:D153"/>
    <mergeCell ref="E152:F152"/>
    <mergeCell ref="C23:C24"/>
    <mergeCell ref="D23:D24"/>
    <mergeCell ref="E23:E24"/>
    <mergeCell ref="F23:F24"/>
    <mergeCell ref="B3:M3"/>
    <mergeCell ref="B4:M4"/>
    <mergeCell ref="B5:M5"/>
    <mergeCell ref="B6:M6"/>
    <mergeCell ref="B20:H20"/>
    <mergeCell ref="B12:K12"/>
    <mergeCell ref="C62:C63"/>
    <mergeCell ref="E62:E63"/>
    <mergeCell ref="C714:C715"/>
    <mergeCell ref="D714:D715"/>
    <mergeCell ref="H23:H24"/>
    <mergeCell ref="G23:G24"/>
    <mergeCell ref="D62:D63"/>
    <mergeCell ref="F62:F63"/>
    <mergeCell ref="B342:F342"/>
    <mergeCell ref="B522:F522"/>
    <mergeCell ref="B529:F529"/>
    <mergeCell ref="B585:B586"/>
    <mergeCell ref="C585:G585"/>
    <mergeCell ref="B556:D556"/>
    <mergeCell ref="B573:D573"/>
    <mergeCell ref="H585:M585"/>
  </mergeCells>
  <hyperlinks>
    <hyperlink ref="K8" location="INDICE!A1" display="Índice" xr:uid="{60B6D0E1-4133-43B3-8E10-41476050FAB0}"/>
  </hyperlinks>
  <pageMargins left="0.23622047244094491" right="0.23622047244094491" top="0.74803149606299213" bottom="0.74803149606299213" header="0.31496062992125984" footer="0.31496062992125984"/>
  <pageSetup paperSize="9" scale="10"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M57"/>
  <sheetViews>
    <sheetView showGridLines="0" zoomScale="80" zoomScaleNormal="80" zoomScaleSheetLayoutView="100" workbookViewId="0"/>
  </sheetViews>
  <sheetFormatPr baseColWidth="10" defaultColWidth="9.33203125" defaultRowHeight="13.8"/>
  <cols>
    <col min="1" max="1" width="4.33203125" style="477" customWidth="1"/>
    <col min="2" max="2" width="52.6640625" style="477" customWidth="1"/>
    <col min="3" max="3" width="20.33203125" style="477" customWidth="1"/>
    <col min="4" max="4" width="19.33203125" style="477" customWidth="1"/>
    <col min="5" max="5" width="15" style="477" customWidth="1"/>
    <col min="6" max="6" width="17.33203125" style="477" customWidth="1"/>
    <col min="7" max="7" width="17.88671875" style="477" customWidth="1"/>
    <col min="8" max="8" width="16.5546875" style="477" customWidth="1"/>
    <col min="9" max="9" width="16.88671875" style="482" bestFit="1" customWidth="1"/>
    <col min="10" max="10" width="18.6640625" style="477" customWidth="1"/>
    <col min="11" max="11" width="12.6640625" style="477" customWidth="1"/>
    <col min="12" max="12" width="14.5546875" style="477" bestFit="1" customWidth="1"/>
    <col min="13" max="13" width="14.5546875" style="477" customWidth="1"/>
    <col min="14" max="14" width="11.44140625" style="477" bestFit="1" customWidth="1"/>
    <col min="15" max="16384" width="9.33203125" style="477"/>
  </cols>
  <sheetData>
    <row r="1" spans="1:13" s="73" customFormat="1" ht="10.199999999999999" customHeight="1"/>
    <row r="2" spans="1:13" s="73" customFormat="1" ht="18">
      <c r="B2" s="502"/>
      <c r="C2" s="502"/>
      <c r="D2" s="502"/>
      <c r="E2" s="502"/>
      <c r="F2" s="502"/>
      <c r="G2" s="502"/>
      <c r="H2" s="502"/>
      <c r="I2" s="502"/>
      <c r="J2" s="502"/>
      <c r="K2" s="502"/>
      <c r="L2" s="502"/>
      <c r="M2" s="502"/>
    </row>
    <row r="3" spans="1:13" s="73" customFormat="1" ht="18">
      <c r="B3" s="748"/>
      <c r="C3" s="748"/>
      <c r="D3" s="748"/>
      <c r="E3" s="748"/>
      <c r="F3" s="748"/>
      <c r="G3" s="748"/>
      <c r="H3" s="748"/>
      <c r="I3" s="748"/>
      <c r="J3" s="748"/>
      <c r="K3" s="748"/>
      <c r="L3" s="748"/>
      <c r="M3" s="748"/>
    </row>
    <row r="4" spans="1:13" s="73" customFormat="1" ht="18">
      <c r="B4" s="748"/>
      <c r="C4" s="748"/>
      <c r="D4" s="748"/>
      <c r="E4" s="748"/>
      <c r="F4" s="748"/>
      <c r="G4" s="748"/>
      <c r="H4" s="748"/>
      <c r="I4" s="748"/>
      <c r="J4" s="748"/>
      <c r="K4" s="748"/>
      <c r="L4" s="748"/>
      <c r="M4" s="748"/>
    </row>
    <row r="5" spans="1:13" s="73" customFormat="1" ht="18">
      <c r="B5" s="748"/>
      <c r="C5" s="748"/>
      <c r="D5" s="748"/>
      <c r="E5" s="748"/>
      <c r="F5" s="748"/>
      <c r="G5" s="748"/>
      <c r="H5" s="748"/>
      <c r="I5" s="748"/>
      <c r="J5" s="748"/>
      <c r="K5" s="748"/>
      <c r="L5" s="748"/>
      <c r="M5" s="748"/>
    </row>
    <row r="6" spans="1:13" s="73" customFormat="1" ht="18">
      <c r="B6" s="748"/>
      <c r="C6" s="748"/>
      <c r="D6" s="748"/>
      <c r="E6" s="748"/>
      <c r="F6" s="748"/>
      <c r="G6" s="748"/>
      <c r="H6" s="748"/>
      <c r="I6" s="748"/>
      <c r="J6" s="748"/>
      <c r="K6" s="748"/>
      <c r="L6" s="748"/>
      <c r="M6" s="748"/>
    </row>
    <row r="7" spans="1:13" s="73" customFormat="1" ht="20.399999999999999" customHeight="1">
      <c r="B7" s="666"/>
      <c r="C7" s="666"/>
      <c r="D7" s="666"/>
      <c r="E7" s="666"/>
      <c r="F7" s="666"/>
      <c r="G7" s="666"/>
      <c r="H7" s="666"/>
      <c r="I7" s="666"/>
      <c r="J7" s="666"/>
      <c r="K7" s="666"/>
      <c r="L7" s="666"/>
      <c r="M7" s="666"/>
    </row>
    <row r="8" spans="1:13" s="167" customFormat="1" ht="16.8">
      <c r="I8" s="169"/>
      <c r="K8" s="105" t="s">
        <v>603</v>
      </c>
    </row>
    <row r="9" spans="1:13" ht="14.4">
      <c r="A9" s="476"/>
      <c r="C9" s="478"/>
      <c r="D9" s="479"/>
      <c r="E9" s="480"/>
      <c r="F9" s="480"/>
      <c r="I9" s="38"/>
    </row>
    <row r="10" spans="1:13">
      <c r="B10" s="481" t="s">
        <v>410</v>
      </c>
    </row>
    <row r="12" spans="1:13">
      <c r="B12" s="483" t="s">
        <v>308</v>
      </c>
    </row>
    <row r="13" spans="1:13">
      <c r="B13" s="477" t="s">
        <v>831</v>
      </c>
    </row>
    <row r="15" spans="1:13">
      <c r="B15" s="483" t="s">
        <v>309</v>
      </c>
    </row>
    <row r="16" spans="1:13">
      <c r="B16" s="477" t="s">
        <v>310</v>
      </c>
    </row>
    <row r="18" spans="2:9">
      <c r="B18" s="483" t="s">
        <v>311</v>
      </c>
    </row>
    <row r="19" spans="2:9" ht="43.5" customHeight="1">
      <c r="B19" s="771" t="s">
        <v>949</v>
      </c>
      <c r="C19" s="771"/>
      <c r="D19" s="771"/>
      <c r="E19" s="771"/>
      <c r="F19" s="771"/>
      <c r="G19" s="771"/>
      <c r="H19" s="771"/>
    </row>
    <row r="21" spans="2:9">
      <c r="B21" s="481" t="s">
        <v>433</v>
      </c>
    </row>
    <row r="22" spans="2:9" ht="28.5" customHeight="1">
      <c r="B22" s="770" t="s">
        <v>812</v>
      </c>
      <c r="C22" s="770"/>
      <c r="D22" s="770"/>
      <c r="E22" s="770"/>
      <c r="F22" s="770"/>
      <c r="G22" s="770"/>
      <c r="H22" s="770"/>
      <c r="I22" s="484"/>
    </row>
    <row r="24" spans="2:9">
      <c r="B24" s="481" t="s">
        <v>434</v>
      </c>
    </row>
    <row r="25" spans="2:9">
      <c r="B25" s="477" t="s">
        <v>411</v>
      </c>
    </row>
    <row r="27" spans="2:9">
      <c r="B27" s="481" t="s">
        <v>435</v>
      </c>
    </row>
    <row r="28" spans="2:9" ht="33" customHeight="1">
      <c r="B28" s="771" t="s">
        <v>312</v>
      </c>
      <c r="C28" s="771"/>
      <c r="D28" s="771"/>
      <c r="E28" s="771"/>
      <c r="F28" s="771"/>
      <c r="G28" s="771"/>
      <c r="H28" s="771"/>
    </row>
    <row r="29" spans="2:9">
      <c r="B29" s="483"/>
    </row>
    <row r="30" spans="2:9">
      <c r="B30" s="481" t="s">
        <v>436</v>
      </c>
    </row>
    <row r="31" spans="2:9">
      <c r="B31" s="477" t="s">
        <v>313</v>
      </c>
    </row>
    <row r="33" spans="2:9">
      <c r="B33" s="481" t="s">
        <v>437</v>
      </c>
    </row>
    <row r="34" spans="2:9">
      <c r="B34" s="477" t="s">
        <v>780</v>
      </c>
    </row>
    <row r="35" spans="2:9" ht="10.5" customHeight="1">
      <c r="B35" s="485"/>
      <c r="C35" s="485"/>
      <c r="D35" s="485"/>
      <c r="E35" s="485"/>
      <c r="F35" s="485"/>
      <c r="G35" s="485"/>
      <c r="H35" s="485"/>
    </row>
    <row r="36" spans="2:9">
      <c r="B36" s="481" t="s">
        <v>438</v>
      </c>
    </row>
    <row r="37" spans="2:9" ht="28.95" customHeight="1">
      <c r="B37" s="771" t="s">
        <v>950</v>
      </c>
      <c r="C37" s="771"/>
      <c r="D37" s="771"/>
      <c r="E37" s="771"/>
      <c r="F37" s="771"/>
      <c r="G37" s="771"/>
      <c r="H37" s="771"/>
    </row>
    <row r="38" spans="2:9">
      <c r="B38" s="486"/>
      <c r="C38" s="486"/>
      <c r="D38" s="486"/>
      <c r="E38" s="486"/>
      <c r="F38" s="486"/>
      <c r="G38" s="486"/>
      <c r="H38" s="486"/>
    </row>
    <row r="39" spans="2:9">
      <c r="B39" s="486"/>
      <c r="C39" s="486"/>
      <c r="D39" s="486"/>
      <c r="E39" s="486"/>
      <c r="F39" s="486"/>
      <c r="G39" s="486"/>
      <c r="H39" s="486"/>
    </row>
    <row r="40" spans="2:9">
      <c r="B40" s="486"/>
      <c r="C40" s="486"/>
      <c r="D40" s="486"/>
      <c r="E40" s="486"/>
      <c r="F40" s="486"/>
      <c r="G40" s="486"/>
      <c r="H40" s="486"/>
    </row>
    <row r="41" spans="2:9">
      <c r="B41" s="486"/>
      <c r="C41" s="486"/>
      <c r="D41" s="486"/>
      <c r="E41" s="486"/>
      <c r="F41" s="486"/>
      <c r="G41" s="486"/>
      <c r="H41" s="486"/>
    </row>
    <row r="42" spans="2:9">
      <c r="B42" s="486"/>
      <c r="C42" s="486"/>
      <c r="D42" s="486"/>
      <c r="E42" s="486"/>
      <c r="F42" s="486"/>
      <c r="G42" s="486"/>
      <c r="H42" s="486"/>
    </row>
    <row r="43" spans="2:9">
      <c r="B43" s="486"/>
      <c r="C43" s="486"/>
      <c r="D43" s="486"/>
      <c r="E43" s="486"/>
      <c r="F43" s="486"/>
      <c r="G43" s="486"/>
      <c r="H43" s="486"/>
    </row>
    <row r="45" spans="2:9">
      <c r="B45" s="487" t="s">
        <v>966</v>
      </c>
      <c r="D45" s="488" t="s">
        <v>196</v>
      </c>
      <c r="E45" s="488"/>
      <c r="F45" s="489"/>
      <c r="G45" s="488" t="s">
        <v>956</v>
      </c>
    </row>
    <row r="46" spans="2:9">
      <c r="B46" s="490" t="s">
        <v>94</v>
      </c>
      <c r="D46" s="491" t="s">
        <v>195</v>
      </c>
      <c r="E46" s="491"/>
      <c r="F46" s="492"/>
      <c r="G46" s="491" t="s">
        <v>194</v>
      </c>
      <c r="H46" s="493"/>
      <c r="I46" s="494"/>
    </row>
    <row r="47" spans="2:9">
      <c r="B47" s="492"/>
      <c r="C47" s="492"/>
      <c r="D47" s="495"/>
      <c r="E47" s="28"/>
      <c r="G47" s="28"/>
      <c r="H47" s="495"/>
      <c r="I47" s="496"/>
    </row>
    <row r="55" spans="2:2">
      <c r="B55" s="551"/>
    </row>
    <row r="56" spans="2:2">
      <c r="B56" s="552"/>
    </row>
    <row r="57" spans="2:2" ht="15.6">
      <c r="B57" s="553"/>
    </row>
  </sheetData>
  <mergeCells count="8">
    <mergeCell ref="B22:H22"/>
    <mergeCell ref="B28:H28"/>
    <mergeCell ref="B37:H37"/>
    <mergeCell ref="B3:M3"/>
    <mergeCell ref="B4:M4"/>
    <mergeCell ref="B5:M5"/>
    <mergeCell ref="B6:M6"/>
    <mergeCell ref="B19:H19"/>
  </mergeCells>
  <hyperlinks>
    <hyperlink ref="K8" location="INDICE!A1" display="Índice" xr:uid="{4D8B0DA5-7787-4BA4-9A1D-9CE0B6DE1572}"/>
  </hyperlinks>
  <pageMargins left="0.23622047244094491" right="0.23622047244094491" top="0.74803149606299213" bottom="0.74803149606299213" header="0.31496062992125984" footer="0.31496062992125984"/>
  <pageSetup paperSize="9" scale="77" orientation="landscape"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XFiX+vEJbWZpFt5+2FtA5nDkgr7jdcu7arHqDkpTvj0=</DigestValue>
    </Reference>
    <Reference Type="http://www.w3.org/2000/09/xmldsig#Object" URI="#idOfficeObject">
      <DigestMethod Algorithm="http://www.w3.org/2001/04/xmlenc#sha256"/>
      <DigestValue>uKnYlVnQHYwzacoaJuy2GR3aFY/BcBPx1oSr+ce6mkY=</DigestValue>
    </Reference>
    <Reference Type="http://uri.etsi.org/01903#SignedProperties" URI="#idSignedProperties">
      <Transforms>
        <Transform Algorithm="http://www.w3.org/TR/2001/REC-xml-c14n-20010315"/>
      </Transforms>
      <DigestMethod Algorithm="http://www.w3.org/2001/04/xmlenc#sha256"/>
      <DigestValue>1xojEKb4nmH8CUZDnyjRdc89C7Kb07YazELGMwar2Io=</DigestValue>
    </Reference>
    <Reference Type="http://www.w3.org/2000/09/xmldsig#Object" URI="#idValidSigLnImg">
      <DigestMethod Algorithm="http://www.w3.org/2001/04/xmlenc#sha256"/>
      <DigestValue>ZjcO5jfasr8gVxRc0ieiTdiXzl6OOU7h+GAiJn60THM=</DigestValue>
    </Reference>
    <Reference Type="http://www.w3.org/2000/09/xmldsig#Object" URI="#idInvalidSigLnImg">
      <DigestMethod Algorithm="http://www.w3.org/2001/04/xmlenc#sha256"/>
      <DigestValue>4lC7cAwHzYv+0ffvuif3KrVxIsSkUaryp9RKmMLrm2k=</DigestValue>
    </Reference>
  </SignedInfo>
  <SignatureValue>0HcMqRIpk0SDbvp2kxOTQO4XrU1ga5MgFeUi2tIQfGIDLogo1E3We23+SLVGGM3LVrHqdov/3l1D
ENXHdjrkgUSrLWrbHdippCjYajt2UU7czyieJ+KB8XNGDdQnVV9Gx+NDyX2baOVQk3huvmDninMe
2Zz9zAgr9BNVekq06IoRv/zcrhNWNx3/FMkzQIpUtuplp1fjJxoA5tAE5oVEV0Nzj6jn9ePSCk2k
9r/cew36W6+rq5HrtSXVquPNjwPQQ7+3x7p8ZYIBIPHRvCmZAn8Tw4tD12cfREnB6ehpA+roU5iE
a/p7chXgutQKqjnpf7V9IPTG74WeOmfuRR/bvg==</SignatureValue>
  <KeyInfo>
    <X509Data>
      <X509Certificate>MIIIgDCCBmigAwIBAgIIFxjT9D2XdBQwDQYJKoZIhvcNAQELBQAwWjEaMBgGA1UEAwwRQ0EtRE9DVU1FTlRBIFMuQS4xFjAUBgNVBAUTDVJVQzgwMDUwMTcyLTExFzAVBgNVBAoMDkRPQ1VNRU5UQSBTLkEuMQswCQYDVQQGEwJQWTAeFw0yMzA1MTExMzQxMDBaFw0yNTA1MTAxMzQxMDBaMIG5MSMwIQYDVQQDDBpDSU5EWSBDQVJPTElOQSBBUkNFIE9SVEVHQTESMBAGA1UEBRMJQ0k0ODE0NTgxMRcwFQYDVQQqDA5DSU5EWSBDQVJPTElOQTEUMBIGA1UEBAwLQVJDRSBPUlRFR0ExCzAJBgNVBAsMAkYyMTUwMwYDVQQKDCxDRVJUSUZJQ0FETyBDVUFMSUZJQ0FETyBERSBGSVJNQSBFTEVDVFJPTklDQTELMAkGA1UEBhMCUFkwggEiMA0GCSqGSIb3DQEBAQUAA4IBDwAwggEKAoIBAQDsssYV5drnZ/GZSMsDV0V9wYRYgyUt8tSa2zGg5sh2OVBo9nrGYLnaQ4SwzIIN4pcqOFjfbZiZuLO5WFiQ+V8IEWgDZtldJrGE5ubBDyof799/LqmUbyzIeuuYmNSGcGxF9xMzmL2vibSPzvTSrMLDG8HNXswMs2bSHK+n131ltwWRYZFA7CTvuVzWEmhOAHYW5JE7LKoc6LmnAjbwgCzwVneQTyT+6T8gglf4QEg72I0NHGDlWC0Ob5grF7EG1uv9z1ICZcm916Bn+xmpOMJ4xypMbvMnbjjVIjD94miw9N3BasloM2RTpYx0boz4vH2E/epnDMMze5oH/63bRjO7AgMBAAGjggPoMIID5DAMBgNVHRMBAf8EAjAAMB8GA1UdIwQYMBaAFKE9hSvN2CyWHzkCDJ9TO1jYlQt7MIGUBggrBgEFBQcBAQSBhzCBhDBVBggrBgEFBQcwAoZJaHR0cHM6Ly93d3cuZGlnaXRvLmNvbS5weS91cGxvYWRzL2NlcnRpZmljYWRvLWRvY3VtZW50YS1zYS0xNTM1MTE3NzcxLmNydDArBggrBgEFBQcwAYYfaHR0cHM6Ly93d3cuZGlnaXRvLmNvbS5weS9vY3NwLzBLBgNVHREERDBCgRRjYXJjZUBjcGFmZXJyZXJl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IPkjcfpm9eOGFcnCNl8/pW2BbxyMA4GA1UdDwEB/wQEAwIF4DANBgkqhkiG9w0BAQsFAAOCAgEAVKRmI3bN89/WQfQz0bzbcWVVi9bLzUbuYEHjsvli2tpQVt+WYUf3OtQ6acCJXwl0GGErkkF5vwzraTDcTz066j9uhxskwYDEUAW3/xs5P6Jaf+8wQCW0v1HZ8sn70Sk/4V/snRjJJXpkQuPN245mRZEV++3TH+x7s1RG1uSIPMskhwHDL8bhBVjy7BV4XWodqB/9s7y/pFSS5U2+NUgC8Eo/M//YxkTho+n9LnO67Yh1hGpcLofz2mLgi2tAquZm5Ykul9YTQSR6AKN59VjxYZliuOMVGk1ctVF8M734LKT185E+5i6ZnxmKMxz0dZSASuYr2xMGBsflgJsd5cEvVriSvyROyQRHzP6QRxoxIqDlstEg4gTaa9cOlUbOplz/yrWejjArrS+D86R+vp99dbMn/B5c9GuRB+zev5OtrOWoavZZ1U7yTGbRj34ObGMskre5ZyESndi4DCPvyDDfWOSMP21xVtRtB5AXO0pTm/trDR9kO31AHCFg7zo5VnA0BIxzGGBNKY44n7ofvEiBD68WiA3Fwwh3kZE7U3/lNaps2I+QerprshiqSxR+QBxfQPxbhHllMH6OJuMcrv+l3pmkTU6GA3zakCbDMS95o7Q7mYlZBKB4yHDAk41CjKvgFlunyIPK5EGjQVkyJzbTFSwSwPlRk/xqlYgr7CFOAE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t7RYiOYTd/FH5M1eY7LsEDxuVv0LhR9BzFhs5n6b7uc=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dIDGA9aKy//5ddq+Xk+K+Jj61sB4fMfqc3dZhT7L0P8=</DigestValue>
      </Reference>
      <Reference URI="/xl/drawings/drawing4.xml?ContentType=application/vnd.openxmlformats-officedocument.drawing+xml">
        <DigestMethod Algorithm="http://www.w3.org/2001/04/xmlenc#sha256"/>
        <DigestValue>gzMCckLI+8BdfURO3FYRGQxb3Xvyj3X7WdlN6kK8hpM=</DigestValue>
      </Reference>
      <Reference URI="/xl/drawings/drawing5.xml?ContentType=application/vnd.openxmlformats-officedocument.drawing+xml">
        <DigestMethod Algorithm="http://www.w3.org/2001/04/xmlenc#sha256"/>
        <DigestValue>AonHowbn8UYOlvxpgcAiZJMJiWwOVlRBl6DWLuUtOc0=</DigestValue>
      </Reference>
      <Reference URI="/xl/drawings/drawing6.xml?ContentType=application/vnd.openxmlformats-officedocument.drawing+xml">
        <DigestMethod Algorithm="http://www.w3.org/2001/04/xmlenc#sha256"/>
        <DigestValue>wENYV80XgO2fJi9neoKHNPS8e3nj97JyDhejZ9IQ//I=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EBaRAy9lUL/lLkPFgqMQcqOs0lx3csg87G7kDYNjZpM=</DigestValue>
      </Reference>
      <Reference URI="/xl/drawings/drawing9.xml?ContentType=application/vnd.openxmlformats-officedocument.drawing+xml">
        <DigestMethod Algorithm="http://www.w3.org/2001/04/xmlenc#sha256"/>
        <DigestValue>2PVAfhYkVMjohrbzWxTpBuV9PKPe2ZXV0lg30i8G22k=</DigestValue>
      </Reference>
      <Reference URI="/xl/drawings/vmlDrawing1.vml?ContentType=application/vnd.openxmlformats-officedocument.vmlDrawing">
        <DigestMethod Algorithm="http://www.w3.org/2001/04/xmlenc#sha256"/>
        <DigestValue>IkMR1dGnKPco50I+dLI0+BeKg0c+lzDA8KG4cjb9H6U=</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GKeTNmVjk1d7ixweaCXE1iNx3NCfmQquQ2W2MRX52g0=</DigestValue>
      </Reference>
      <Reference URI="/xl/media/image4.emf?ContentType=image/x-emf">
        <DigestMethod Algorithm="http://www.w3.org/2001/04/xmlenc#sha256"/>
        <DigestValue>D6J8RTetv+UJmbRTeisYsxy77zo9sziPWQFcD984Hfk=</DigestValue>
      </Reference>
      <Reference URI="/xl/media/image5.emf?ContentType=image/x-emf">
        <DigestMethod Algorithm="http://www.w3.org/2001/04/xmlenc#sha256"/>
        <DigestValue>RM1KpBGCvXzt5oj68SlebX9ui2XVtXC/tbPzL9G49GM=</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OGD3iF2+l78gTInlDCWFPycZVuHBpUE02raJ/Wr5XCI=</DigestValue>
      </Reference>
      <Reference URI="/xl/printerSettings/printerSettings26.bin?ContentType=application/vnd.openxmlformats-officedocument.spreadsheetml.printerSettings">
        <DigestMethod Algorithm="http://www.w3.org/2001/04/xmlenc#sha256"/>
        <DigestValue>s6l80irlBTW+uFk7nR5c7WcaDa2jSh3MPBgl0IjaDO0=</DigestValue>
      </Reference>
      <Reference URI="/xl/printerSettings/printerSettings27.bin?ContentType=application/vnd.openxmlformats-officedocument.spreadsheetml.printerSettings">
        <DigestMethod Algorithm="http://www.w3.org/2001/04/xmlenc#sha256"/>
        <DigestValue>MXec2D+WMU8itUC5NxoyllqwEi3fXNlaIfg2JySEdZE=</DigestValue>
      </Reference>
      <Reference URI="/xl/printerSettings/printerSettings28.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XA7fNR3TVQOtnEXyPB2I8Vws3da6WY8knk0c5C4+HT8=</DigestValue>
      </Reference>
      <Reference URI="/xl/styles.xml?ContentType=application/vnd.openxmlformats-officedocument.spreadsheetml.styles+xml">
        <DigestMethod Algorithm="http://www.w3.org/2001/04/xmlenc#sha256"/>
        <DigestValue>G3dOGcb9YoyKTUzf0dSJB44jRbOrUd0+cwNzMUscZVI=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5Wt+dvsjdNe3dh2cEMGso7ppckNDA1meeufXlughaTA=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elkPVFeI10LtmlA7WcFDGhgmbYuCnFS7NuSBfFvgmDg=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KUfmQjHUruhOgfiBMxWolaPr27ia6ZNkZw546dWXIP0=</DigestValue>
      </Reference>
      <Reference URI="/xl/worksheets/sheet1.xml?ContentType=application/vnd.openxmlformats-officedocument.spreadsheetml.worksheet+xml">
        <DigestMethod Algorithm="http://www.w3.org/2001/04/xmlenc#sha256"/>
        <DigestValue>X5/sk6aqIvRbDoScqwnE8O5eVPZ7jbARXUzVSwGSLdw=</DigestValue>
      </Reference>
      <Reference URI="/xl/worksheets/sheet10.xml?ContentType=application/vnd.openxmlformats-officedocument.spreadsheetml.worksheet+xml">
        <DigestMethod Algorithm="http://www.w3.org/2001/04/xmlenc#sha256"/>
        <DigestValue>8PQMvpFbbeRq7uMwjgz6SOM0tBb8my0tWhmONYCSR0M=</DigestValue>
      </Reference>
      <Reference URI="/xl/worksheets/sheet2.xml?ContentType=application/vnd.openxmlformats-officedocument.spreadsheetml.worksheet+xml">
        <DigestMethod Algorithm="http://www.w3.org/2001/04/xmlenc#sha256"/>
        <DigestValue>/rNly0ScpEPFrTtUSQmWAztH8O0k7UFjdD+drOzJk1Q=</DigestValue>
      </Reference>
      <Reference URI="/xl/worksheets/sheet3.xml?ContentType=application/vnd.openxmlformats-officedocument.spreadsheetml.worksheet+xml">
        <DigestMethod Algorithm="http://www.w3.org/2001/04/xmlenc#sha256"/>
        <DigestValue>ofotcTIK4jjLvhXn4XOOhoPc/dXM2py9dGC2vZ/pGpo=</DigestValue>
      </Reference>
      <Reference URI="/xl/worksheets/sheet4.xml?ContentType=application/vnd.openxmlformats-officedocument.spreadsheetml.worksheet+xml">
        <DigestMethod Algorithm="http://www.w3.org/2001/04/xmlenc#sha256"/>
        <DigestValue>czLTsQyUhfJYhOXfLNgYlJk1zbJgm+b3jh8ZINAuMgo=</DigestValue>
      </Reference>
      <Reference URI="/xl/worksheets/sheet5.xml?ContentType=application/vnd.openxmlformats-officedocument.spreadsheetml.worksheet+xml">
        <DigestMethod Algorithm="http://www.w3.org/2001/04/xmlenc#sha256"/>
        <DigestValue>AM/GeVC0QmTVPuhRgWgivMKBIBq+4RA6IniJQ9poa2M=</DigestValue>
      </Reference>
      <Reference URI="/xl/worksheets/sheet6.xml?ContentType=application/vnd.openxmlformats-officedocument.spreadsheetml.worksheet+xml">
        <DigestMethod Algorithm="http://www.w3.org/2001/04/xmlenc#sha256"/>
        <DigestValue>kp71vGjgYacUZEqS4W1egbZ0rwEy3Nic0iO1bogmoqM=</DigestValue>
      </Reference>
      <Reference URI="/xl/worksheets/sheet7.xml?ContentType=application/vnd.openxmlformats-officedocument.spreadsheetml.worksheet+xml">
        <DigestMethod Algorithm="http://www.w3.org/2001/04/xmlenc#sha256"/>
        <DigestValue>IQ8ln9DCupS1DGzXsWyBXCLlj0b1JPO5CK8W3Utk4eY=</DigestValue>
      </Reference>
      <Reference URI="/xl/worksheets/sheet8.xml?ContentType=application/vnd.openxmlformats-officedocument.spreadsheetml.worksheet+xml">
        <DigestMethod Algorithm="http://www.w3.org/2001/04/xmlenc#sha256"/>
        <DigestValue>X6wZo2hcw/armFlCjbKr9JGkUTckV8oa8EcY/2M+Mgc=</DigestValue>
      </Reference>
      <Reference URI="/xl/worksheets/sheet9.xml?ContentType=application/vnd.openxmlformats-officedocument.spreadsheetml.worksheet+xml">
        <DigestMethod Algorithm="http://www.w3.org/2001/04/xmlenc#sha256"/>
        <DigestValue>+4ILOuLqzxidfBipeKzun5KIiaFAPEG1nUUT5eehxA8=</DigestValue>
      </Reference>
    </Manifest>
    <SignatureProperties>
      <SignatureProperty Id="idSignatureTime" Target="#idPackageSignature">
        <mdssi:SignatureTime xmlns:mdssi="http://schemas.openxmlformats.org/package/2006/digital-signature">
          <mdssi:Format>YYYY-MM-DDThh:mm:ssTZD</mdssi:Format>
          <mdssi:Value>2023-08-14T18:12:51Z</mdssi:Value>
        </mdssi:SignatureTime>
      </SignatureProperty>
    </SignatureProperties>
  </Object>
  <Object Id="idOfficeObject">
    <SignatureProperties>
      <SignatureProperty Id="idOfficeV1Details" Target="#idPackageSignature">
        <SignatureInfoV1 xmlns="http://schemas.microsoft.com/office/2006/digsig">
          <SetupID>{F8EAF64C-7580-4410-9D55-E51FA95A5D3E}</SetupID>
          <SignatureText>Cindy Arce</SignatureText>
          <SignatureImage/>
          <SignatureComments/>
          <WindowsVersion>10.0</WindowsVersion>
          <OfficeVersion>16.0.16626/25</OfficeVersion>
          <ApplicationVersion>16.0.16626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2023-08-14T18:12:51Z</xd:SigningTime>
          <xd:SigningCertificate>
            <xd:Cert>
              <xd:CertDigest>
                <DigestMethod Algorithm="http://www.w3.org/2001/04/xmlenc#sha256"/>
                <DigestValue>9He/SuV2uZ5Zd0zP3QRfJrsdUhk6ivdef+VXF5nstUM=</DigestValue>
              </xd:CertDigest>
              <xd:IssuerSerial>
                <X509IssuerName>C=PY, O=DOCUMENTA S.A., SERIALNUMBER=RUC80050172-1, CN=CA-DOCUMENTA S.A.</X509IssuerName>
                <X509SerialNumber>1664313108272215060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Y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O4AAAAFAAAAMgEAABYAAAAlAAAADAAAAAEAAABUAAAAiAAAAO8AAAAFAAAAMAEAABUAAAABAAAAVVWPQSa0j0HvAAAABQAAAAoAAABMAAAAAAAAAAAAAAAAAAAA//////////9gAAAAMQA0AC8AMAA4AC8AMgAwADIAMw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PAAAAVgAAADAAAAA7AAAAYA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CQAAAAVwAAACUAAAAMAAAABAAAAFQAAACIAAAAMQAAADsAAACOAAAAVgAAAAEAAABVVY9BJrSPQTEAAAA7AAAACgAAAEwAAAAAAAAAAAAAAAAAAAD//////////2AAAABDAGkAbgBkAHkAIABBAHIAYwBlAAwAAAAFAAAACwAAAAwAAAAKAAAABQAAAA0AAAAHAAAACQAAAAo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iAAAAA8AAABhAAAATAAAAHEAAAABAAAAVVWPQSa0j0EPAAAAYQAAAAoAAABMAAAAAAAAAAAAAAAAAAAA//////////9gAAAAQwBpAG4AZAB5ACAAQQByAGMAZQAIAAAAAwAAAAcAAAAIAAAABgAAAAQAAAAIAAAABQAAAAY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hAAAAA8AAAB2AAAATAAAAIYAAAABAAAAVVWPQSa0j0EPAAAAdgAAAAkAAABMAAAAAAAAAAAAAAAAAAAA//////////9gAAAAQwBvAG4AdABhAGQAbwByAGEAcJwIAAAACAAAAAcAAAAEAAAABwAAAAgAAAAIAAAABQAAAAcAAABLAAAAQAAAADAAAAAFAAAAIAAAAAEAAAABAAAAEAAAAAAAAAAAAAAAQAEAAKAAAAAAAAAAAAAAAEABAACgAAAAJQAAAAwAAAACAAAAJwAAABgAAAAFAAAAAAAAAP///wAAAAAAJQAAAAwAAAAFAAAATAAAAGQAAAAOAAAAiwAAAB0BAACbAAAADgAAAIsAAAAQAQAAEQAAACEA8AAAAAAAAAAAAAAAgD8AAAAAAAAAAAAAgD8AAAAAAAAAAAAAAAAAAAAAAAAAAAAAAAAAAAAAAAAAACUAAAAMAAAAAAAAgCgAAAAMAAAABQAAACUAAAAMAAAAAQAAABgAAAAMAAAAAAAAABIAAAAMAAAAAQAAABYAAAAMAAAAAAAAAFQAAAA4AQAADwAAAIsAAAAcAQAAmwAAAAEAAABVVY9BJrSPQQ8AAACLAAAAJwAAAEwAAAAEAAAADgAAAIsAAAAeAQAAnAAAAJwAAABGAGkAcgBtAGEAZABvACAAcABvAHIAOgAgAEMASQBOAEQAWQAgAEMAQQBSAE8ATABJAE4AQQAgAEEAUgBDAEUAIABPAFIAVABFAEcAQQD//wYAAAADAAAABQAAAAsAAAAHAAAACAAAAAgAAAAEAAAACAAAAAgAAAAFAAAAAwAAAAQAAAAIAAAAAwAAAAoAAAAJAAAABwAAAAQAAAAIAAAACAAAAAgAAAAKAAAABgAAAAMAAAAKAAAACAAAAAQAAAAIAAAACAAAAAgAAAAHAAAABAAAAAoAAAAIAAAABwAAAAcAAAAJAAAACAAAABYAAAAMAAAAAAAAACUAAAAMAAAAAgAAAA4AAAAUAAAAAAAAABAAAAAUAAAA</Object>
  <Object Id="idInvalidSigLnImg">AQAAAGwAAAAAAAAAAAAAAD8BAACfAAAAAAAAAAAAAABmFgAAOwsAACBFTUYAAAEA3CE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jwAAAFYAAAAwAAAAOwAAAGA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kAAAAFcAAAAlAAAADAAAAAQAAABUAAAAiAAAADEAAAA7AAAAjgAAAFYAAAABAAAAVVWPQSa0j0ExAAAAOwAAAAoAAABMAAAAAAAAAAAAAAAAAAAA//////////9gAAAAQwBpAG4AZAB5ACAAQQByAGMAZQAMAAAABQAAAAsAAAAMAAAACgAAAAUAAAANAAAABwAAAAk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IgAAAAPAAAAYQAAAEwAAABxAAAAAQAAAFVVj0EmtI9BDwAAAGEAAAAKAAAATAAAAAAAAAAAAAAAAAAAAP//////////YAAAAEMAaQBuAGQAeQAgAEEAcgBjAGUACAAAAAMAAAAHAAAACAAAAAYAAAAEAAAACAAAAAUAAAAG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EmtI9BDwAAAHYAAAAJAAAATAAAAAAAAAAAAAAAAAAAAP//////////YAAAAEMAbwBuAHQAYQBkAG8AcgBhAP//CAAAAAgAAAAHAAAABAAAAAcAAAAIAAAACAAAAAUAAAAHAAAASwAAAEAAAAAwAAAABQAAACAAAAABAAAAAQAAABAAAAAAAAAAAAAAAEABAACgAAAAAAAAAAAAAABAAQAAoAAAACUAAAAMAAAAAgAAACcAAAAYAAAABQAAAAAAAAD///8AAAAAACUAAAAMAAAABQAAAEwAAABkAAAADgAAAIsAAAAdAQAAmwAAAA4AAACLAAAAEAEAABEAAAAhAPAAAAAAAAAAAAAAAIA/AAAAAAAAAAAAAIA/AAAAAAAAAAAAAAAAAAAAAAAAAAAAAAAAAAAAAAAAAAAlAAAADAAAAAAAAIAoAAAADAAAAAUAAAAlAAAADAAAAAEAAAAYAAAADAAAAAAAAAASAAAADAAAAAEAAAAWAAAADAAAAAAAAABUAAAAOAEAAA8AAACLAAAAHAEAAJsAAAABAAAAVVWPQSa0j0EPAAAAiwAAACcAAABMAAAABAAAAA4AAACLAAAAHgEAAJwAAACcAAAARgBpAHIAbQBhAGQAbwAgAHAAbwByADoAIABDAEkATgBEAFkAIABDAEEAUgBPAEwASQBOAEEAIABBAFIAQwBFACAATwBSAFQARQBHAEEA//8GAAAAAwAAAAUAAAALAAAABwAAAAgAAAAIAAAABAAAAAgAAAAIAAAABQAAAAMAAAAEAAAACAAAAAMAAAAKAAAACQAAAAcAAAAEAAAACAAAAAgAAAAIAAAACgAAAAYAAAADAAAACgAAAAgAAAAEAAAACAAAAAgAAAAIAAAABwAAAAQAAAAKAAAACAAAAAcAAAAHAAAACQAAAAg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osN30qf0M8LYbpVq0jDj6XbVaBVTCY/eQDnVMzvyWOk=</DigestValue>
    </Reference>
    <Reference Type="http://www.w3.org/2000/09/xmldsig#Object" URI="#idOfficeObject">
      <DigestMethod Algorithm="http://www.w3.org/2001/04/xmlenc#sha256"/>
      <DigestValue>WiHF4hpDXkyLYq2brn0Dy3emOrmU2KafY4FJJVgAJ0Y=</DigestValue>
    </Reference>
    <Reference Type="http://uri.etsi.org/01903#SignedProperties" URI="#idSignedProperties">
      <Transforms>
        <Transform Algorithm="http://www.w3.org/TR/2001/REC-xml-c14n-20010315"/>
      </Transforms>
      <DigestMethod Algorithm="http://www.w3.org/2001/04/xmlenc#sha256"/>
      <DigestValue>Wa1RkPHmFbof4yQSEFCjWDDcU9awJDOcI/MG7wfLJx4=</DigestValue>
    </Reference>
    <Reference Type="http://www.w3.org/2000/09/xmldsig#Object" URI="#idValidSigLnImg">
      <DigestMethod Algorithm="http://www.w3.org/2001/04/xmlenc#sha256"/>
      <DigestValue>6/Xwm655aAOy7JogOQKGhSAfl+ViznE8D970zZjdosU=</DigestValue>
    </Reference>
    <Reference Type="http://www.w3.org/2000/09/xmldsig#Object" URI="#idInvalidSigLnImg">
      <DigestMethod Algorithm="http://www.w3.org/2001/04/xmlenc#sha256"/>
      <DigestValue>W5Mqr3LQ4jPITIEmHVEJlbimtu+09hC9rGATnMgzsJU=</DigestValue>
    </Reference>
  </SignedInfo>
  <SignatureValue>ITZdbZ8BdolO+zsMFmEtLb3/4aMlLg8c0Hihmv0F9eiuIDy+4SqyvH0bo2EtuijTGwwxOcRWZ7Ut
pdDgsAH/UJV1bNsB9SXwGR8tDSd1IqLpejQqGDEShqPJNMU+c65hufO8mNN+ooUkoRJ4gjA+TvGT
ByBcy5FmkLmGblZRc64AmYmJbHrcc9ibK3hMPPvlM67Y0QFNBSC+pWfVZbW30IU3znHH/msq0Axv
MxOewN/L21CUwBCkcAUL4rzWf5Xg9Mr5JmzCG3WN4n/1f9tsDxn/4PluStYfYMPuKp6wLYO4cXmS
/t4lgfUzd8rRFM4Pjrb4Lm/o0wUUOPMPF7k6ag==</SignatureValue>
  <KeyInfo>
    <X509Data>
      <X509Certificate>MIIImTCCBoGgAwIBAgIIMGJHXegSUYUwDQYJKoZIhvcNAQELBQAwWjEaMBgGA1UEAwwRQ0EtRE9DVU1FTlRBIFMuQS4xFjAUBgNVBAUTDVJVQzgwMDUwMTcyLTExFzAVBgNVBAoMDkRPQ1VNRU5UQSBTLkEuMQswCQYDVQQGEwJQWTAeFw0yMzA3MTkxNjI2MDBaFw0yNTA3MTgxNjI2MDBaMIG8MSUwIwYDVQQDDBxNSVJUSEEgVklWSUFOQSBUUk9DSVVLIFBMRVZBMREwDwYDVQQFEwhDSTc5OTQyNzEXMBUGA1UEKgwOTUlSVEhBIFZJVklBTkExFjAUBgNVBAQMDVRST0NJVUsgUExFVkExCzAJBgNVBAsMAkYyMTUwMwYDVQQKDCxDRVJUSUZJQ0FETyBDVUFMSUZJQ0FETyBERSBGSVJNQSBFTEVDVFJPTklDQTELMAkGA1UEBhMCUFkwggEiMA0GCSqGSIb3DQEBAQUAA4IBDwAwggEKAoIBAQC5Avxnycu5Tj72sskRN5r0ozkzBzcIhsjuWpWwKXDg4+I4iAzaVJvIbHLnr4l3Qhx477C/tVXV70qGXCsYs+4ByIGBQPYGVpIrTcR9Xc4l9X45SrljQGkB8g2b4gu3khCqMoQoTQ91M83cSz+ijUzfJ0Ax9bM+GxnvAUGEqrwz6KrLQ+4vL+TXJZYdQDnEMuEnSRm1rdNJ9N0X7UL6o6zfMpHD1V2W3nUalpHeIlhNIDWZIQDH76lnQcp2MRw1E4N8SUr8bdXjavwTtU7rMbFtYewBFbxpNiudshSArIFp1Y3BVkjue/6hIfKZfs7HhlFZhENYbn/5ygUhdlNlJOYHAgMBAAGjggP+MIID+jAMBgNVHRMBAf8EAjAAMB8GA1UdIwQYMBaAFKE9hSvN2CyWHzkCDJ9TO1jYlQt7MIGUBggrBgEFBQcBAQSBhzCBhDBVBggrBgEFBQcwAoZJaHR0cHM6Ly93d3cuZGlnaXRvLmNvbS5weS91cGxvYWRzL2NlcnRpZmljYWRvLWRvY3VtZW50YS1zYS0xNTM1MTE3NzcxLmNydDArBggrBgEFBQcwAYYfaHR0cHM6Ly93d3cuZGlnaXRvLmNvbS5weS9vY3NwLzBhBgNVHREEWjBYgSp2aXZpYW5hLnRyb2NpdWtAcmVnaW9uYWxjYXNhZGVib2xzYS5jb20ucHm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61uRozIIY7gZlJcKWywTS9w8ugjAOBgNVHQ8BAf8EBAMCBeAwDQYJKoZIhvcNAQELBQADggIBALkt3Hcg8mBbZVmEl6zMJE3HI6yFMcK4JC+Vz56EN/UPqLACdkne/NfcyG9G9GI0+079LDi4amTefXRcIkhjsikFiEaxxkQMMoRt/p/W3bPeBoF7Wke6fEmUubJ+14j589oKoUtafQpBPFnBGcIX2eQK4+DI5Zf4K/HCqJ1LcU7SyuUrpclSLyl+IdpSrVfNGneOAJx2Qhy9l6eLjrBy9DY1JLOhR0GRalBCBHWf9OTz+geH5YrRNj4QJRqqqpHqmWuxErtpd4XHNtdZ35v4X791p6stPuDh+biovwrr5wpgos0znl3xhMYhMDS5hZxcs0GPWYLRkzXetLkmKPn/5zKSMMnQL//APrY6WEejspVjpwee+1dH3+kHzcNadSnWNUwGYsKmVkfCDFgZZNZxCUO+qiO/FFANK+/zCCiWBSnqKDxnuuPbjgWtSXJMACadWv4m7dwqdnivjH5uum1Ez2p4k3paL30sIm1pTEaJNLrA3WyBUavMQG5hoKGTfry4t1C4/4JRcmNekg53n66ca0mewJrCG5no1klyecX8ervzIdhxm7zSPPsx1PxX1zzbuJSe1EsttZ8Ec1RDG3EyxXZDC0kDZFvdCapYT+DCuu4r4VH4q+MNQ+iW7i7W1PxCzZU8Okvkzlhjl5yruSkXl+kng3Vl2RszBzh9kEqdLNg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t7RYiOYTd/FH5M1eY7LsEDxuVv0LhR9BzFhs5n6b7uc=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dIDGA9aKy//5ddq+Xk+K+Jj61sB4fMfqc3dZhT7L0P8=</DigestValue>
      </Reference>
      <Reference URI="/xl/drawings/drawing4.xml?ContentType=application/vnd.openxmlformats-officedocument.drawing+xml">
        <DigestMethod Algorithm="http://www.w3.org/2001/04/xmlenc#sha256"/>
        <DigestValue>gzMCckLI+8BdfURO3FYRGQxb3Xvyj3X7WdlN6kK8hpM=</DigestValue>
      </Reference>
      <Reference URI="/xl/drawings/drawing5.xml?ContentType=application/vnd.openxmlformats-officedocument.drawing+xml">
        <DigestMethod Algorithm="http://www.w3.org/2001/04/xmlenc#sha256"/>
        <DigestValue>AonHowbn8UYOlvxpgcAiZJMJiWwOVlRBl6DWLuUtOc0=</DigestValue>
      </Reference>
      <Reference URI="/xl/drawings/drawing6.xml?ContentType=application/vnd.openxmlformats-officedocument.drawing+xml">
        <DigestMethod Algorithm="http://www.w3.org/2001/04/xmlenc#sha256"/>
        <DigestValue>wENYV80XgO2fJi9neoKHNPS8e3nj97JyDhejZ9IQ//I=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EBaRAy9lUL/lLkPFgqMQcqOs0lx3csg87G7kDYNjZpM=</DigestValue>
      </Reference>
      <Reference URI="/xl/drawings/drawing9.xml?ContentType=application/vnd.openxmlformats-officedocument.drawing+xml">
        <DigestMethod Algorithm="http://www.w3.org/2001/04/xmlenc#sha256"/>
        <DigestValue>2PVAfhYkVMjohrbzWxTpBuV9PKPe2ZXV0lg30i8G22k=</DigestValue>
      </Reference>
      <Reference URI="/xl/drawings/vmlDrawing1.vml?ContentType=application/vnd.openxmlformats-officedocument.vmlDrawing">
        <DigestMethod Algorithm="http://www.w3.org/2001/04/xmlenc#sha256"/>
        <DigestValue>IkMR1dGnKPco50I+dLI0+BeKg0c+lzDA8KG4cjb9H6U=</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GKeTNmVjk1d7ixweaCXE1iNx3NCfmQquQ2W2MRX52g0=</DigestValue>
      </Reference>
      <Reference URI="/xl/media/image4.emf?ContentType=image/x-emf">
        <DigestMethod Algorithm="http://www.w3.org/2001/04/xmlenc#sha256"/>
        <DigestValue>D6J8RTetv+UJmbRTeisYsxy77zo9sziPWQFcD984Hfk=</DigestValue>
      </Reference>
      <Reference URI="/xl/media/image5.emf?ContentType=image/x-emf">
        <DigestMethod Algorithm="http://www.w3.org/2001/04/xmlenc#sha256"/>
        <DigestValue>RM1KpBGCvXzt5oj68SlebX9ui2XVtXC/tbPzL9G49GM=</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OGD3iF2+l78gTInlDCWFPycZVuHBpUE02raJ/Wr5XCI=</DigestValue>
      </Reference>
      <Reference URI="/xl/printerSettings/printerSettings26.bin?ContentType=application/vnd.openxmlformats-officedocument.spreadsheetml.printerSettings">
        <DigestMethod Algorithm="http://www.w3.org/2001/04/xmlenc#sha256"/>
        <DigestValue>s6l80irlBTW+uFk7nR5c7WcaDa2jSh3MPBgl0IjaDO0=</DigestValue>
      </Reference>
      <Reference URI="/xl/printerSettings/printerSettings27.bin?ContentType=application/vnd.openxmlformats-officedocument.spreadsheetml.printerSettings">
        <DigestMethod Algorithm="http://www.w3.org/2001/04/xmlenc#sha256"/>
        <DigestValue>MXec2D+WMU8itUC5NxoyllqwEi3fXNlaIfg2JySEdZE=</DigestValue>
      </Reference>
      <Reference URI="/xl/printerSettings/printerSettings28.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XA7fNR3TVQOtnEXyPB2I8Vws3da6WY8knk0c5C4+HT8=</DigestValue>
      </Reference>
      <Reference URI="/xl/styles.xml?ContentType=application/vnd.openxmlformats-officedocument.spreadsheetml.styles+xml">
        <DigestMethod Algorithm="http://www.w3.org/2001/04/xmlenc#sha256"/>
        <DigestValue>G3dOGcb9YoyKTUzf0dSJB44jRbOrUd0+cwNzMUscZVI=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5Wt+dvsjdNe3dh2cEMGso7ppckNDA1meeufXlughaTA=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elkPVFeI10LtmlA7WcFDGhgmbYuCnFS7NuSBfFvgmDg=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KUfmQjHUruhOgfiBMxWolaPr27ia6ZNkZw546dWXIP0=</DigestValue>
      </Reference>
      <Reference URI="/xl/worksheets/sheet1.xml?ContentType=application/vnd.openxmlformats-officedocument.spreadsheetml.worksheet+xml">
        <DigestMethod Algorithm="http://www.w3.org/2001/04/xmlenc#sha256"/>
        <DigestValue>X5/sk6aqIvRbDoScqwnE8O5eVPZ7jbARXUzVSwGSLdw=</DigestValue>
      </Reference>
      <Reference URI="/xl/worksheets/sheet10.xml?ContentType=application/vnd.openxmlformats-officedocument.spreadsheetml.worksheet+xml">
        <DigestMethod Algorithm="http://www.w3.org/2001/04/xmlenc#sha256"/>
        <DigestValue>8PQMvpFbbeRq7uMwjgz6SOM0tBb8my0tWhmONYCSR0M=</DigestValue>
      </Reference>
      <Reference URI="/xl/worksheets/sheet2.xml?ContentType=application/vnd.openxmlformats-officedocument.spreadsheetml.worksheet+xml">
        <DigestMethod Algorithm="http://www.w3.org/2001/04/xmlenc#sha256"/>
        <DigestValue>/rNly0ScpEPFrTtUSQmWAztH8O0k7UFjdD+drOzJk1Q=</DigestValue>
      </Reference>
      <Reference URI="/xl/worksheets/sheet3.xml?ContentType=application/vnd.openxmlformats-officedocument.spreadsheetml.worksheet+xml">
        <DigestMethod Algorithm="http://www.w3.org/2001/04/xmlenc#sha256"/>
        <DigestValue>ofotcTIK4jjLvhXn4XOOhoPc/dXM2py9dGC2vZ/pGpo=</DigestValue>
      </Reference>
      <Reference URI="/xl/worksheets/sheet4.xml?ContentType=application/vnd.openxmlformats-officedocument.spreadsheetml.worksheet+xml">
        <DigestMethod Algorithm="http://www.w3.org/2001/04/xmlenc#sha256"/>
        <DigestValue>czLTsQyUhfJYhOXfLNgYlJk1zbJgm+b3jh8ZINAuMgo=</DigestValue>
      </Reference>
      <Reference URI="/xl/worksheets/sheet5.xml?ContentType=application/vnd.openxmlformats-officedocument.spreadsheetml.worksheet+xml">
        <DigestMethod Algorithm="http://www.w3.org/2001/04/xmlenc#sha256"/>
        <DigestValue>AM/GeVC0QmTVPuhRgWgivMKBIBq+4RA6IniJQ9poa2M=</DigestValue>
      </Reference>
      <Reference URI="/xl/worksheets/sheet6.xml?ContentType=application/vnd.openxmlformats-officedocument.spreadsheetml.worksheet+xml">
        <DigestMethod Algorithm="http://www.w3.org/2001/04/xmlenc#sha256"/>
        <DigestValue>kp71vGjgYacUZEqS4W1egbZ0rwEy3Nic0iO1bogmoqM=</DigestValue>
      </Reference>
      <Reference URI="/xl/worksheets/sheet7.xml?ContentType=application/vnd.openxmlformats-officedocument.spreadsheetml.worksheet+xml">
        <DigestMethod Algorithm="http://www.w3.org/2001/04/xmlenc#sha256"/>
        <DigestValue>IQ8ln9DCupS1DGzXsWyBXCLlj0b1JPO5CK8W3Utk4eY=</DigestValue>
      </Reference>
      <Reference URI="/xl/worksheets/sheet8.xml?ContentType=application/vnd.openxmlformats-officedocument.spreadsheetml.worksheet+xml">
        <DigestMethod Algorithm="http://www.w3.org/2001/04/xmlenc#sha256"/>
        <DigestValue>X6wZo2hcw/armFlCjbKr9JGkUTckV8oa8EcY/2M+Mgc=</DigestValue>
      </Reference>
      <Reference URI="/xl/worksheets/sheet9.xml?ContentType=application/vnd.openxmlformats-officedocument.spreadsheetml.worksheet+xml">
        <DigestMethod Algorithm="http://www.w3.org/2001/04/xmlenc#sha256"/>
        <DigestValue>+4ILOuLqzxidfBipeKzun5KIiaFAPEG1nUUT5eehxA8=</DigestValue>
      </Reference>
    </Manifest>
    <SignatureProperties>
      <SignatureProperty Id="idSignatureTime" Target="#idPackageSignature">
        <mdssi:SignatureTime xmlns:mdssi="http://schemas.openxmlformats.org/package/2006/digital-signature">
          <mdssi:Format>YYYY-MM-DDThh:mm:ssTZD</mdssi:Format>
          <mdssi:Value>2023-08-14T19:23:27Z</mdssi:Value>
        </mdssi:SignatureTime>
      </SignatureProperty>
    </SignatureProperties>
  </Object>
  <Object Id="idOfficeObject">
    <SignatureProperties>
      <SignatureProperty Id="idOfficeV1Details" Target="#idPackageSignature">
        <SignatureInfoV1 xmlns="http://schemas.microsoft.com/office/2006/digsig">
          <SetupID>{1351157B-BD26-4751-98F6-BD96B4D92540}</SetupID>
          <SignatureText>Viviana Trociuk</SignatureText>
          <SignatureImage/>
          <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2023-08-14T19:23:27Z</xd:SigningTime>
          <xd:SigningCertificate>
            <xd:Cert>
              <xd:CertDigest>
                <DigestMethod Algorithm="http://www.w3.org/2001/04/xmlenc#sha256"/>
                <DigestValue>WzrufQOAe4dCOjs9OdpdlQc+yk3h+mU/atOjsuoNwvo=</DigestValue>
              </xd:CertDigest>
              <xd:IssuerSerial>
                <X509IssuerName>C=PY, O=DOCUMENTA S.A., SERIALNUMBER=RUC80050172-1, CN=CA-DOCUMENTA S.A.</X509IssuerName>
                <X509SerialNumber>3486427530189230469</X509SerialNumber>
              </xd:IssuerSerial>
            </xd:Cert>
          </xd:SigningCertificate>
          <xd:SignaturePolicyIdentifier>
            <xd:SignaturePolicyImplied/>
          </xd:SignaturePolicyIdentifier>
        </xd:SignedSignatureProperties>
      </xd:SignedProperties>
    </xd:QualifyingProperties>
  </Object>
  <Object Id="idValidSigLnImg">AQAAAGwAAAAAAAAAAAAAAAEBAAB/AAAAAAAAAAAAAABAHgAA+g4AACBFTUYAAAEAsBsAAKo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YAVQ+H8AAABgBVD4fwAAEwAAAAAAAAAAAMKS+H8AAA1/Tk/4fwAAMBbCkvh/AAATAAAAAAAAABgXAAAAAAAAQAAAwPh/AAAAAMKS+H8AANWBTk/4fwAABAAAAAAAAAAwFsKS+H8AAGC6rzmpAAAAEwAAAAAAAABIAAAAAAAAAPQi50/4fwAAkGMFUPh/AABAJ+dP+H8AAAEAAAAAAAAA4EznT/h/AAAAAMKS+H8AAAAAAAAAAAAAAAAAAAAAAACH9WST+H8AADD5YLTzAQAAazELkfh/AAAwu685qQAAAMm7rzmpAAAAAAAAAAAAAAAAAAAAZHYACAAAAAAlAAAADAAAAAEAAAAYAAAADAAAAAAAAAASAAAADAAAAAEAAAAeAAAAGAAAAL0AAAAEAAAA9wAAABEAAAAlAAAADAAAAAEAAABUAAAAiAAAAL4AAAAEAAAA9QAAABAAAAABAAAA/B3wQVWV70G+AAAABAAAAAoAAABMAAAAAAAAAAAAAAAAAAAA//////////9gAAAAMQA0AC8AMAA4AC8AMgAwADIAMwAGAAAABgAAAAQAAAAGAAAABgAAAAQAAAAGAAAABgAAAAYAAAAGAAAASwAAAEAAAAAwAAAABQAAACAAAAABAAAAAQAAABAAAAAAAAAAAAAAAAIBAACAAAAAAAAAAAAAAAACAQAAgAAAAFIAAABwAQAAAgAAABQAAAAJAAAAAAAAAAAAAAC8AgAAAAAAAAECAiJTAHkAcwB0AGUAbQAAAAAAAAAAAAAAAAAAAAAAAAAAAAAAAAAAAAAAAAAAAAAAAAAAAAAAAAAAAAAAAAAAAAAAAAAAAAEAAAACAAAASCiuOakAAAAA/GOmvPgAANBuMZH4fwAAAAAAAAAAAAAJAAAAAAAAABgBAADzAQAASIFOT/h/AAAAAAAAAAAAAAAAAAAAAAAAvUO/eJRdAADIKa45qQAAAAQAAAAAAAAA4IfGxfMBAAAw+WC08wEAAPAqrjkAAAAAAAAAAAAAAAAHAAAAAAAAAAi0QMLzAQAALCquOakAAABpKq45qQAAANHNB5H4fwAAaQBhAGwAAAAAAAAAAAAAAAAAAAAAAAAAAAAAAAAAAAAw+WC08wEAAGsxC5H4fwAA0CmuOakAAABpKq45qQAAAOCHxsXzAQ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MAAAAAAAAADwDECy8wEAAAAIAAAAAAAA0G4xkfh/AAAAAAAAAAAAADAAAAAAAAAAKAAAAAAAAAAIAAAAAAAAAAAAAAAAAAAAAAAAAAAAAAAtQr94lF0AAMezZZP4fwAAAABAsvMBAADg////AAAAADD5YLTzAQAAmCquOQAAAAAAAAAAAAAAAAYAAAAAAAAAIAAAAAAAAAC8Ka45qQAAAPkprjmpAAAA0c0Hkfh/AAAAAAAA+H8AAAAAAAAAAAAAUMUOxvMBAAB4LOdL+H8AADD5YLTzAQAAazELkfh/AABgKa45qQAAAPkprjmpAAAAwEVSwvMBAAAAAAAAZHYACAAAAAAlAAAADAAAAAMAAAAYAAAADAAAAAAAAAASAAAADAAAAAEAAAAWAAAADAAAAAgAAABUAAAAVAAAAAoAAAAnAAAAHgAAAEoAAAABAAAA/B3wQVWV70EKAAAASwAAAAEAAABMAAAABAAAAAkAAAAnAAAAIAAAAEsAAABQAAAAWAAg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UAAAARwAAACkAAAAzAAAAbAAAABUAAAAhAPAAAAAAAAAAAAAAAIA/AAAAAAAAAAAAAIA/AAAAAAAAAAAAAAAAAAAAAAAAAAAAAAAAAAAAAAAAAAAlAAAADAAAAAAAAIAoAAAADAAAAAQAAABSAAAAcAEAAAQAAADw////AAAAAAAAAAAAAAAAkAEAAAAAAAEAAAAAcwBlAGcAbwBlACAAdQBpAAAAAAAAAAAAAAAAAAAAAAAAAAAAAAAAAAAAAAAAAAAAAAAAAAAAAAAAAAAAAAAAAAAAAADw2hFM+H8AAGhLFsbzAQAAaFrnS/h/AADQbjGR+H8AAAAAAAAAAAAAaFrnS/h/AAD/////AAEAAAAAAAAAAAAAAAAAAAAAAAAAAAAAAAAAAJ1Mv3iUXQAAkGQGxgAAAADwMq45qQAAAPD///8AAAAAMPlgtPMBAAAoLK45AAAAAAAAAAAAAAAACQAAAAAAAAAgAAAAAAAAAEwrrjmpAAAAiSuuOakAAADRzQeR+H8AAF15Fk3UgwAAQFrnSwAAAAAAAAAAAAAAAAAAAAAAAAAAMPlgtPMBAABrMQuR+H8AAPAqrjmpAAAAiSuuOakAAAAQlMbF8wEAAAAAAABkdgAIAAAAACUAAAAMAAAABAAAABgAAAAMAAAAAAAAABIAAAAMAAAAAQAAAB4AAAAYAAAAKQAAADMAAACVAAAASAAAACUAAAAMAAAABAAAAFQAAACoAAAAKgAAADMAAACTAAAARwAAAAEAAAD8HfBBVZXvQSoAAAAzAAAADwAAAEwAAAAAAAAAAAAAAAAAAAD//////////2wAAABWAGkAdgBpAGEAbgBhACAAVAByAG8AYwBpAHUAawAuAAoAAAAEAAAACAAAAAQAAAAIAAAACQAAAAgAAAAEAAAACAAAAAYAAAAJAAAABwAAAAQAAAAJAAAACAAAAEsAAABAAAAAMAAAAAUAAAAgAAAAAQAAAAEAAAAQAAAAAAAAAAAAAAACAQAAgAAAAAAAAAAAAAAAAgEAAIAAAAAlAAAADAAAAAIAAAAnAAAAGAAAAAUAAAAAAAAA////AAAAAAAlAAAADAAAAAUAAABMAAAAZAAAAAAAAABQAAAAAQEAAHwAAAAAAAAAUAAAAAIBAAAtAAAAIQDwAAAAAAAAAAAAAACAPwAAAAAAAAAAAACAPwAAAAAAAAAAAAAAAAAAAAAAAAAAAAAAAAAAAAAAAAAAJQAAAAwAAAAAAACAKAAAAAwAAAAFAAAAJwAAABgAAAAFAAAAAAAAAP///wAAAAAAJQAAAAwAAAAFAAAATAAAAGQAAAAJAAAAUAAAAPgAAABcAAAACQAAAFAAAADwAAAADQAAACEA8AAAAAAAAAAAAAAAgD8AAAAAAAAAAAAAgD8AAAAAAAAAAAAAAAAAAAAAAAAAAAAAAAAAAAAAAAAAACUAAAAMAAAAAAAAgCgAAAAMAAAABQAAACUAAAAMAAAAAQAAABgAAAAMAAAAAAAAABIAAAAMAAAAAQAAAB4AAAAYAAAACQAAAFAAAAD5AAAAXQAAACUAAAAMAAAAAQAAAFQAAACoAAAACgAAAFAAAABXAAAAXAAAAAEAAAD8HfBBVZXvQQoAAABQAAAADwAAAEwAAAAAAAAAAAAAAAAAAAD//////////2wAAABWAGkAdgBpAGEAbgBhACAAVAByAG8AYwBpAHUAawAiAAcAAAADAAAABQAAAAMAAAAGAAAABwAAAAYAAAADAAAABgAAAAQAAAAHAAAABQAAAAMAAAAHAAAABgAAAEsAAABAAAAAMAAAAAUAAAAgAAAAAQAAAAEAAAAQAAAAAAAAAAAAAAACAQAAgAAAAAAAAAAAAAAAAgEAAIAAAAAlAAAADAAAAAIAAAAnAAAAGAAAAAUAAAAAAAAA////AAAAAAAlAAAADAAAAAUAAABMAAAAZAAAAAkAAABgAAAA+AAAAGwAAAAJAAAAYAAAAPAAAAANAAAAIQDwAAAAAAAAAAAAAACAPwAAAAAAAAAAAACAPwAAAAAAAAAAAAAAAAAAAAAAAAAAAAAAAAAAAAAAAAAAJQAAAAwAAAAAAACAKAAAAAwAAAAFAAAAJQAAAAwAAAABAAAAGAAAAAwAAAAAAAAAEgAAAAwAAAABAAAAHgAAABgAAAAJAAAAYAAAAPkAAABtAAAAJQAAAAwAAAABAAAAVAAAAIgAAAAKAAAAYAAAAD8AAABsAAAAAQAAAPwd8EFVle9BCgAAAGAAAAAKAAAATAAAAAAAAAAAAAAAAAAAAP//////////YAAAAFAAcgBlAHMAaQBkAGUAbgB0AGUABgAAAAQAAAAGAAAABQAAAAMAAAAHAAAABgAAAAcAAAAEAAAABgAAAEsAAABAAAAAMAAAAAUAAAAgAAAAAQAAAAEAAAAQAAAAAAAAAAAAAAACAQAAgAAAAAAAAAAAAAAAAgEAAIAAAAAlAAAADAAAAAIAAAAnAAAAGAAAAAUAAAAAAAAA////AAAAAAAlAAAADAAAAAUAAABMAAAAZAAAAAkAAABwAAAA+AAAAHwAAAAJAAAAcAAAAPAAAAANAAAAIQDwAAAAAAAAAAAAAACAPwAAAAAAAAAAAACAPwAAAAAAAAAAAAAAAAAAAAAAAAAAAAAAAAAAAAAAAAAAJQAAAAwAAAAAAACAKAAAAAwAAAAFAAAAJQAAAAwAAAABAAAAGAAAAAwAAAAAAAAAEgAAAAwAAAABAAAAFgAAAAwAAAAAAAAAVAAAAEQBAAAKAAAAcAAAAPcAAAB8AAAAAQAAAPwd8EFVle9BCgAAAHAAAAApAAAATAAAAAQAAAAJAAAAcAAAAPkAAAB9AAAAoAAAAEYAaQByAG0AYQBkAG8AIABwAG8AcgA6ACAATQBJAFIAVABIAEEAIABWAEkAVgBJAEEATgBBACAAVABSAE8AQwBJAFUASwAgAFAATABFAFYAQQBRAAYAAAADAAAABAAAAAkAAAAGAAAABwAAAAcAAAADAAAABwAAAAcAAAAEAAAAAwAAAAMAAAAKAAAAAwAAAAcAAAAGAAAACAAAAAcAAAADAAAABwAAAAMAAAAHAAAAAwAAAAcAAAAIAAAABwAAAAMAAAAGAAAABwAAAAkAAAAHAAAAAwAAAAgAAAAGAAAAAwAAAAYAAAAFAAAABgAAAAcAAAAHAAAAFgAAAAwAAAAAAAAAJQAAAAwAAAACAAAADgAAABQAAAAAAAAAEAAAABQAAAA=</Object>
  <Object Id="idInvalidSigLnImg">AQAAAGwAAAAAAAAAAAAAAAEBAAB/AAAAAAAAAAAAAABAHgAA+g4AACBFTUYAAAEAHCEAALE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YAVQ+H8AAABgBVD4fwAAEwAAAAAAAAAAAMKS+H8AAA1/Tk/4fwAAMBbCkvh/AAATAAAAAAAAABgXAAAAAAAAQAAAwPh/AAAAAMKS+H8AANWBTk/4fwAABAAAAAAAAAAwFsKS+H8AAGC6rzmpAAAAEwAAAAAAAABIAAAAAAAAAPQi50/4fwAAkGMFUPh/AABAJ+dP+H8AAAEAAAAAAAAA4EznT/h/AAAAAMKS+H8AAAAAAAAAAAAAAAAAAAAAAACH9WST+H8AADD5YLTzAQAAazELkfh/AAAwu685qQAAAMm7rzmpAAAAAAAAAA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AgEAAIAAAAAAAAAAAAAAAAIBAACAAAAAUgAAAHABAAACAAAAFAAAAAkAAAAAAAAAAAAAALwCAAAAAAAAAQICIlMAeQBzAHQAZQBtAAAAAAAAAAAAAAAAAAAAAAAAAAAAAAAAAAAAAAAAAAAAAAAAAAAAAAAAAAAAAAAAAAAAAAAAAAAAAQAAAAIAAABIKK45qQAAAAD8Y6a8+AAA0G4xkfh/AAAAAAAAAAAAAAkAAAAAAAAAGAEAAPMBAABIgU5P+H8AAAAAAAAAAAAAAAAAAAAAAAC9Q794lF0AAMgprjmpAAAABAAAAAAAAADgh8bF8wEAADD5YLTzAQAA8CquOQAAAAAAAAAAAAAAAAcAAAAAAAAACLRAwvMBAAAsKq45qQAAAGkqrjmpAAAA0c0Hkfh/AABpAGEAbAAAAAAAAAAAAAAAAAAAAAAAAAAAAAAAAAAAADD5YLTzAQAAazELkfh/AADQKa45qQAAAGkqrjmpAAAA4IfGxfM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wAAAAAAAAAPAMQLLzAQAAAAgAAAAAAADQbjGR+H8AAAAAAAAAAAAAMAAAAAAAAAAoAAAAAAAAAAgAAAAAAAAAAAAAAAAAAAAAAAAAAAAAAC1Cv3iUXQAAx7Nlk/h/AAAAAECy8wEAAOD///8AAAAAMPlgtPMBAACYKq45AAAAAAAAAAAAAAAABgAAAAAAAAAgAAAAAAAAALwprjmpAAAA+SmuOakAAADRzQeR+H8AAAAAAAD4fwAAAAAAAAAAAABQxQ7G8wEAAHgs50v4fwAAMPlgtPMBAABrMQuR+H8AAGAprjmpAAAA+SmuOakAAADARVLC8wE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QAAABHAAAAKQAAADMAAABsAAAAFQAAACEA8AAAAAAAAAAAAAAAgD8AAAAAAAAAAAAAgD8AAAAAAAAAAAAAAAAAAAAAAAAAAAAAAAAAAAAAAAAAACUAAAAMAAAAAAAAgCgAAAAMAAAABAAAAFIAAABwAQAABAAAAPD///8AAAAAAAAAAAAAAACQAQAAAAAAAQAAAABzAGUAZwBvAGUAIAB1AGkAAAAAAAAAAAAAAAAAAAAAAAAAAAAAAAAAAAAAAAAAAAAAAAAAAAAAAAAAAAAAAAAAAAAAAPDaEUz4fwAAaEsWxvMBAABoWudL+H8AANBuMZH4fwAAAAAAAAAAAABoWudL+H8AAP////8AAQAAAAAAAAAAAAAAAAAAAAAAAAAAAAAAAAAAnUy/eJRdAACQZAbGAAAAAPAyrjmpAAAA8P///wAAAAAw+WC08wEAACgsrjkAAAAAAAAAAAAAAAAJAAAAAAAAACAAAAAAAAAATCuuOakAAACJK645qQAAANHNB5H4fwAAXXkWTdSDAABAWudLAAAAAAAAAAAAAAAAAAAAAAAAAAAw+WC08wEAAGsxC5H4fwAA8CquOakAAACJK645qQAAABCUxsXzAQAAAAAAAGR2AAgAAAAAJQAAAAwAAAAEAAAAGAAAAAwAAAAAAAAAEgAAAAwAAAABAAAAHgAAABgAAAApAAAAMwAAAJUAAABIAAAAJQAAAAwAAAAEAAAAVAAAAKgAAAAqAAAAMwAAAJMAAABHAAAAAQAAAPwd8EFVle9BKgAAADMAAAAPAAAATAAAAAAAAAAAAAAAAAAAAP//////////bAAAAFYAaQB2AGkAYQBuAGEAIABUAHIAbwBjAGkAdQBrAAAACgAAAAQAAAAIAAAABAAAAAgAAAAJAAAACAAAAAQAAAAIAAAABgAAAAkAAAAHAAAABAAAAAkAAAAIAAAASwAAAEAAAAAwAAAABQAAACAAAAABAAAAAQAAABAAAAAAAAAAAAAAAAIBAACAAAAAAAAAAAAAAAACAQAAgAAAACUAAAAMAAAAAgAAACcAAAAYAAAABQAAAAAAAAD///8AAAAAACUAAAAMAAAABQAAAEwAAABkAAAAAAAAAFAAAAABAQAAfAAAAAAAAABQAAAAAgEAAC0AAAAhAPAAAAAAAAAAAAAAAIA/AAAAAAAAAAAAAIA/AAAAAAAAAAAAAAAAAAAAAAAAAAAAAAAAAAAAAAAAAAAlAAAADAAAAAAAAIAoAAAADAAAAAUAAAAnAAAAGAAAAAUAAAAAAAAA////AAAAAAAlAAAADAAAAAUAAABMAAAAZAAAAAkAAABQAAAA+AAAAFwAAAAJAAAAUAAAAPAAAAANAAAAIQDwAAAAAAAAAAAAAACAPwAAAAAAAAAAAACAPwAAAAAAAAAAAAAAAAAAAAAAAAAAAAAAAAAAAAAAAAAAJQAAAAwAAAAAAACAKAAAAAwAAAAFAAAAJQAAAAwAAAABAAAAGAAAAAwAAAAAAAAAEgAAAAwAAAABAAAAHgAAABgAAAAJAAAAUAAAAPkAAABdAAAAJQAAAAwAAAABAAAAVAAAAKgAAAAKAAAAUAAAAFcAAABcAAAAAQAAAPwd8EFVle9BCgAAAFAAAAAPAAAATAAAAAAAAAAAAAAAAAAAAP//////////bAAAAFYAaQB2AGkAYQBuAGEAIABUAHIAbwBjAGkAdQBrACAABwAAAAMAAAAFAAAAAwAAAAYAAAAHAAAABgAAAAMAAAAGAAAABAAAAAcAAAAFAAAAAwAAAAcAAAAGAAAASwAAAEAAAAAwAAAABQAAACAAAAABAAAAAQAAABAAAAAAAAAAAAAAAAIBAACAAAAAAAAAAAAAAAACAQAAgAAAACUAAAAMAAAAAgAAACcAAAAYAAAABQAAAAAAAAD///8AAAAAACUAAAAMAAAABQAAAEwAAABkAAAACQAAAGAAAAD4AAAAbAAAAAkAAABgAAAA8AAAAA0AAAAhAPAAAAAAAAAAAAAAAIA/AAAAAAAAAAAAAIA/AAAAAAAAAAAAAAAAAAAAAAAAAAAAAAAAAAAAAAAAAAAlAAAADAAAAAAAAIAoAAAADAAAAAUAAAAlAAAADAAAAAEAAAAYAAAADAAAAAAAAAASAAAADAAAAAEAAAAeAAAAGAAAAAkAAABgAAAA+QAAAG0AAAAlAAAADAAAAAEAAABUAAAAiAAAAAoAAABgAAAAPwAAAGwAAAABAAAA/B3wQVWV70EKAAAAYAAAAAoAAABMAAAAAAAAAAAAAAAAAAAA//////////9gAAAAUAByAGUAcwBpAGQAZQBuAHQAZQAGAAAABAAAAAYAAAAFAAAAAwAAAAcAAAAGAAAABwAAAAQAAAAGAAAASwAAAEAAAAAwAAAABQAAACAAAAABAAAAAQAAABAAAAAAAAAAAAAAAAIBAACAAAAAAAAAAAAAAAACAQAAgAAAACUAAAAMAAAAAgAAACcAAAAYAAAABQAAAAAAAAD///8AAAAAACUAAAAMAAAABQAAAEwAAABkAAAACQAAAHAAAAD4AAAAfAAAAAkAAABwAAAA8AAAAA0AAAAhAPAAAAAAAAAAAAAAAIA/AAAAAAAAAAAAAIA/AAAAAAAAAAAAAAAAAAAAAAAAAAAAAAAAAAAAAAAAAAAlAAAADAAAAAAAAIAoAAAADAAAAAUAAAAlAAAADAAAAAEAAAAYAAAADAAAAAAAAAASAAAADAAAAAEAAAAWAAAADAAAAAAAAABUAAAARAEAAAoAAABwAAAA9wAAAHwAAAABAAAA/B3wQVWV70EKAAAAcAAAACkAAABMAAAABAAAAAkAAABwAAAA+QAAAH0AAACgAAAARgBpAHIAbQBhAGQAbwAgAHAAbwByADoAIABNAEkAUgBUAEgAQQAgAFYASQBWAEkAQQBOAEEAIABUAFIATwBDAEkAVQBLACAAUABMAEUAVgBBAFYABgAAAAMAAAAEAAAACQAAAAYAAAAHAAAABwAAAAMAAAAHAAAABwAAAAQAAAADAAAAAwAAAAoAAAADAAAABwAAAAYAAAAIAAAABwAAAAMAAAAHAAAAAwAAAAcAAAADAAAABwAAAAgAAAAHAAAAAwAAAAYAAAAHAAAACQAAAAcAAAADAAAACAAAAAYAAAADAAAABgAAAAUAAAAG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8hCtbEwmSfwkV8uQE8iJeQOym9ShDviUS1WXxK3F30g=</DigestValue>
    </Reference>
    <Reference Type="http://www.w3.org/2000/09/xmldsig#Object" URI="#idOfficeObject">
      <DigestMethod Algorithm="http://www.w3.org/2001/04/xmlenc#sha256"/>
      <DigestValue>SPFjKJOv1/9fjzc65zWp4jqq5LbTYOCiO4L8lNP/9fk=</DigestValue>
    </Reference>
    <Reference Type="http://uri.etsi.org/01903#SignedProperties" URI="#idSignedProperties">
      <Transforms>
        <Transform Algorithm="http://www.w3.org/TR/2001/REC-xml-c14n-20010315"/>
      </Transforms>
      <DigestMethod Algorithm="http://www.w3.org/2001/04/xmlenc#sha256"/>
      <DigestValue>vN0CIIRcNYoUgsEMZNbGSQ/5548qMpaeeGyMG5hg1x0=</DigestValue>
    </Reference>
    <Reference Type="http://www.w3.org/2000/09/xmldsig#Object" URI="#idValidSigLnImg">
      <DigestMethod Algorithm="http://www.w3.org/2001/04/xmlenc#sha256"/>
      <DigestValue>kMldEA0d7FICKwLgqybyl201Sluh53rUslgkYSjhNxU=</DigestValue>
    </Reference>
    <Reference Type="http://www.w3.org/2000/09/xmldsig#Object" URI="#idInvalidSigLnImg">
      <DigestMethod Algorithm="http://www.w3.org/2001/04/xmlenc#sha256"/>
      <DigestValue>M/vC2HgoKb36gwDTBag34YLP1moBZIifiUCmK+pSTbE=</DigestValue>
    </Reference>
  </SignedInfo>
  <SignatureValue>ZFY9LTozTxUHWVeC3WkDp0Xiyx8wvjwj/1dWLNvvq9qYlmj/tmK6aipTl2tdTZcGyUjE+ILhkrJ0
SqIhVFHs2yKfBT/BvPDdOv35BqeQSHqBurCpA5pdTR0wlrZRFx1HGmxnJhNSnUv/K/Vcm2Lgg06e
aatKQf0B83EsHumtSoWBWJZUzJOY6vvkAnRQdHksn4r6GL8VnoZR+uDxmxgqnv4/gE3YsKQ7NBUO
K7nctsP1V0G/qX7afc/xvuA9sAzRrEjtR1EMaDKkzGMPY+Oiue6rXHqF8uw2S45CcjZo25TRN1as
wsvknWMeA3z4u4bjE0y7bc+koYPCVZYmipwiIQ==</SignatureValue>
  <KeyInfo>
    <X509Data>
      <X509Certificate>MIIInDCCBoSgAwIBAgIINWC3zdIWOogwDQYJKoZIhvcNAQELBQAwWjEaMBgGA1UEAwwRQ0EtRE9DVU1FTlRBIFMuQS4xFjAUBgNVBAUTDVJVQzgwMDUwMTcyLTExFzAVBgNVBAoMDkRPQ1VNRU5UQSBTLkEuMQswCQYDVQQGEwJQWTAeFw0yMzA3MTMxNTAxMDBaFw0yNTA3MTIxNTAxMDBaMIHBMScwJQYDVQQDDB5NQVJDRUxPIEdBQlJJRUwgUFJPTk8gVE/DkUFORVoxEjAQBgNVBAUTCUNJMTM1NzM3MDEYMBYGA1UEKgwPTUFSQ0VMTyBHQUJSSUVMMRcwFQYDVQQEDA5QUk9OTyBUT8ORQU5FWjELMAkGA1UECwwCRjIxNTAzBgNVBAoMLENFUlRJRklDQURPIENVQUxJRklDQURPIERFIEZJUk1BIEVMRUNUUk9OSUNBMQswCQYDVQQGEwJQWTCCASIwDQYJKoZIhvcNAQEBBQADggEPADCCAQoCggEBALwnrUUY2LqlZoZ9C/7GIsaL+h0TRLI2lcb8DFKOhPniEpfKW2m+OwizGWmANkiXLEKVYVJmk+E59zHqNHaLpaQ73LHvllQK7x8GVyU3CGscfjeukVM5d95Av8zKknMheNXuWF3I5VgnoKaXYlg5+2LJOMhB7Euv1UlWD3D70IuI2kTzNQI0SLyCd7BbUbl1iBsDluzlmeDddEpvRo5WNqLqsT9vihGW40GdnOb/ehnhli78gH61Phg6Dl/udUoF3DzEzJvBoP03KLxkT7a97VGZnPsxbebuIxNqoOomvDufzgVeI6PUrMXLJXLUJmMb8ZsgujWp2IPzV7VlgvbVgEsCAwEAAaOCA/wwggP4MAwGA1UdEwEB/wQCMAAwHwYDVR0jBBgwFoAUoT2FK83YLJYfOQIMn1M7WNiVC3swgZQGCCsGAQUFBwEBBIGHMIGEMFUGCCsGAQUFBzAChklodHRwczovL3d3dy5kaWdpdG8uY29tLnB5L3VwbG9hZHMvY2VydGlmaWNhZG8tZG9jdW1lbnRhLXNhLTE1MzUxMTc3NzEuY3J0MCsGCCsGAQUFBzABhh9odHRwczovL3d3dy5kaWdpdG8uY29tLnB5L29jc3AvMF8GA1UdEQRYMFaBKG1hcmNlbG8ucHJvbm9AcmVnaW9uYWxjYXNhZGVib2xzYS5jb20ucHm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TYkQ5eCtSK8RSMpxe5pmVj74eLiDAOBgNVHQ8BAf8EBAMCBeAwDQYJKoZIhvcNAQELBQADggIBAECWMV+wzUoSKAXVKnIMev2vnSyuV+NrEbk3phRLntIDRX/+EluSbJo9QCepXim1TCJc+TeiX14tu1EJTAorAubYEZ7wzzistqPQJ2eW1yDm13dgpRY6DS9t/9rl+Gh4w99YbiAYCs6lb2ckE7tDuM3FtL5/rqWql5JHFMA7tNB2mUo5wIgRIvmXcZoR4fcC4paxd1uRwfyMy0YoJl4JsDw/AYR5+e4xQYARPmsLZduDC85bVYowTPAGV3B7VGV8+MHBVxDmjppw2fHjc9nCgG1+CGE7BuRCqRLheEg0nqQ0sGBQ5PHwyLVXvEtrWI6gWLwng10uJQB+T6QDohJvgoezyYxhwboCerk9npYMrkP5gnkpZUtP45XBU1GoeLe8Bu2jTbCYMpBaEJ7RkGREJrpvsmxxoAr9q3Yal0pV/gcTKsX7ylxJnTiJuEvX6vI3MpBLGNSqo6cjbTtC+xH3e1ODdm9OBpRZfkrez4PyfqgT0vWYlJOhRb4BayiJUW17d1wXRYQbLxRU7XWLkFEFtk65Cz1TcGpoNKsm/KNzCJkiuUd/oIypeitpPWLd+RN8AShr32E6r5wf5ZkbpB8HKytU2lk9h+wTMA5iHQu5Y6a2w1ndAO5B32O5dmRjGvBtVne/x5RA5lhJJAltWirn/qBeJben4zeFpCMezVOlXN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Lu1yItisNNGJhgWhQl1iUPcngwGk/nf15/JFfeUoIJY=</DigestValue>
      </Reference>
      <Reference URI="/xl/calcChain.xml?ContentType=application/vnd.openxmlformats-officedocument.spreadsheetml.calcChain+xml">
        <DigestMethod Algorithm="http://www.w3.org/2001/04/xmlenc#sha256"/>
        <DigestValue>t7RYiOYTd/FH5M1eY7LsEDxuVv0LhR9BzFhs5n6b7uc=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uWX52h7olg+PFY/GkFTDFdyBbrOZlOU2iSM2S8keCUM=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urr6CO61sJC/uLb4ClGQ2t5afeQcbsm3tnVI3S6wJd8=</DigestValue>
      </Reference>
      <Reference URI="/xl/drawings/drawing2.xml?ContentType=application/vnd.openxmlformats-officedocument.drawing+xml">
        <DigestMethod Algorithm="http://www.w3.org/2001/04/xmlenc#sha256"/>
        <DigestValue>Rqm1/g5bG1UccZWjYux24+DLFjs0nyWHx+5T/FNBWo4=</DigestValue>
      </Reference>
      <Reference URI="/xl/drawings/drawing3.xml?ContentType=application/vnd.openxmlformats-officedocument.drawing+xml">
        <DigestMethod Algorithm="http://www.w3.org/2001/04/xmlenc#sha256"/>
        <DigestValue>dIDGA9aKy//5ddq+Xk+K+Jj61sB4fMfqc3dZhT7L0P8=</DigestValue>
      </Reference>
      <Reference URI="/xl/drawings/drawing4.xml?ContentType=application/vnd.openxmlformats-officedocument.drawing+xml">
        <DigestMethod Algorithm="http://www.w3.org/2001/04/xmlenc#sha256"/>
        <DigestValue>gzMCckLI+8BdfURO3FYRGQxb3Xvyj3X7WdlN6kK8hpM=</DigestValue>
      </Reference>
      <Reference URI="/xl/drawings/drawing5.xml?ContentType=application/vnd.openxmlformats-officedocument.drawing+xml">
        <DigestMethod Algorithm="http://www.w3.org/2001/04/xmlenc#sha256"/>
        <DigestValue>AonHowbn8UYOlvxpgcAiZJMJiWwOVlRBl6DWLuUtOc0=</DigestValue>
      </Reference>
      <Reference URI="/xl/drawings/drawing6.xml?ContentType=application/vnd.openxmlformats-officedocument.drawing+xml">
        <DigestMethod Algorithm="http://www.w3.org/2001/04/xmlenc#sha256"/>
        <DigestValue>wENYV80XgO2fJi9neoKHNPS8e3nj97JyDhejZ9IQ//I=</DigestValue>
      </Reference>
      <Reference URI="/xl/drawings/drawing7.xml?ContentType=application/vnd.openxmlformats-officedocument.drawing+xml">
        <DigestMethod Algorithm="http://www.w3.org/2001/04/xmlenc#sha256"/>
        <DigestValue>J4dIqtwZF5UYHLtwcXkctSM9GIT2suXuvqs66I77JK4=</DigestValue>
      </Reference>
      <Reference URI="/xl/drawings/drawing8.xml?ContentType=application/vnd.openxmlformats-officedocument.drawing+xml">
        <DigestMethod Algorithm="http://www.w3.org/2001/04/xmlenc#sha256"/>
        <DigestValue>EBaRAy9lUL/lLkPFgqMQcqOs0lx3csg87G7kDYNjZpM=</DigestValue>
      </Reference>
      <Reference URI="/xl/drawings/drawing9.xml?ContentType=application/vnd.openxmlformats-officedocument.drawing+xml">
        <DigestMethod Algorithm="http://www.w3.org/2001/04/xmlenc#sha256"/>
        <DigestValue>2PVAfhYkVMjohrbzWxTpBuV9PKPe2ZXV0lg30i8G22k=</DigestValue>
      </Reference>
      <Reference URI="/xl/drawings/vmlDrawing1.vml?ContentType=application/vnd.openxmlformats-officedocument.vmlDrawing">
        <DigestMethod Algorithm="http://www.w3.org/2001/04/xmlenc#sha256"/>
        <DigestValue>IkMR1dGnKPco50I+dLI0+BeKg0c+lzDA8KG4cjb9H6U=</DigestValue>
      </Reference>
      <Reference URI="/xl/media/image1.png?ContentType=image/png">
        <DigestMethod Algorithm="http://www.w3.org/2001/04/xmlenc#sha256"/>
        <DigestValue>Yaq2247LnI+hHZ2OrymHDj57jqIueuESFFV+Ka+bMAU=</DigestValue>
      </Reference>
      <Reference URI="/xl/media/image2.png?ContentType=image/png">
        <DigestMethod Algorithm="http://www.w3.org/2001/04/xmlenc#sha256"/>
        <DigestValue>nkiJB793ptqWpissYtTsEtAQpHHpVHBYgBszrkWurko=</DigestValue>
      </Reference>
      <Reference URI="/xl/media/image3.emf?ContentType=image/x-emf">
        <DigestMethod Algorithm="http://www.w3.org/2001/04/xmlenc#sha256"/>
        <DigestValue>GKeTNmVjk1d7ixweaCXE1iNx3NCfmQquQ2W2MRX52g0=</DigestValue>
      </Reference>
      <Reference URI="/xl/media/image4.emf?ContentType=image/x-emf">
        <DigestMethod Algorithm="http://www.w3.org/2001/04/xmlenc#sha256"/>
        <DigestValue>D6J8RTetv+UJmbRTeisYsxy77zo9sziPWQFcD984Hfk=</DigestValue>
      </Reference>
      <Reference URI="/xl/media/image5.emf?ContentType=image/x-emf">
        <DigestMethod Algorithm="http://www.w3.org/2001/04/xmlenc#sha256"/>
        <DigestValue>RM1KpBGCvXzt5oj68SlebX9ui2XVtXC/tbPzL9G49GM=</DigestValue>
      </Reference>
      <Reference URI="/xl/printerSettings/printerSettings1.bin?ContentType=application/vnd.openxmlformats-officedocument.spreadsheetml.printerSettings">
        <DigestMethod Algorithm="http://www.w3.org/2001/04/xmlenc#sha256"/>
        <DigestValue>nrwW2aOzrJ6w3s+3W+h5IvHukzB/6FZNl1merJBqyjs=</DigestValue>
      </Reference>
      <Reference URI="/xl/printerSettings/printerSettings10.bin?ContentType=application/vnd.openxmlformats-officedocument.spreadsheetml.printerSettings">
        <DigestMethod Algorithm="http://www.w3.org/2001/04/xmlenc#sha256"/>
        <DigestValue>ZVxXhJn6XmjT/m1Dw2UhwYZPVXYMSYE+DUFTlsgHV4s=</DigestValue>
      </Reference>
      <Reference URI="/xl/printerSettings/printerSettings11.bin?ContentType=application/vnd.openxmlformats-officedocument.spreadsheetml.printerSettings">
        <DigestMethod Algorithm="http://www.w3.org/2001/04/xmlenc#sha256"/>
        <DigestValue>ZVxXhJn6XmjT/m1Dw2UhwYZPVXYMSYE+DUFTlsgHV4s=</DigestValue>
      </Reference>
      <Reference URI="/xl/printerSettings/printerSettings12.bin?ContentType=application/vnd.openxmlformats-officedocument.spreadsheetml.printerSettings">
        <DigestMethod Algorithm="http://www.w3.org/2001/04/xmlenc#sha256"/>
        <DigestValue>ZVxXhJn6XmjT/m1Dw2UhwYZPVXYMSYE+DUFTlsgHV4s=</DigestValue>
      </Reference>
      <Reference URI="/xl/printerSettings/printerSettings13.bin?ContentType=application/vnd.openxmlformats-officedocument.spreadsheetml.printerSettings">
        <DigestMethod Algorithm="http://www.w3.org/2001/04/xmlenc#sha256"/>
        <DigestValue>eagKw4vkJta//EAXFo8pt3rkLlJe7nsQidLS/ebqtjQ=</DigestValue>
      </Reference>
      <Reference URI="/xl/printerSettings/printerSettings14.bin?ContentType=application/vnd.openxmlformats-officedocument.spreadsheetml.printerSettings">
        <DigestMethod Algorithm="http://www.w3.org/2001/04/xmlenc#sha256"/>
        <DigestValue>hqnMLvZ6XBY2fH1KhK00vJXWuxlSZRWkoKrdKDrIF2Q=</DigestValue>
      </Reference>
      <Reference URI="/xl/printerSettings/printerSettings15.bin?ContentType=application/vnd.openxmlformats-officedocument.spreadsheetml.printerSettings">
        <DigestMethod Algorithm="http://www.w3.org/2001/04/xmlenc#sha256"/>
        <DigestValue>TRrCOIAvgyay9+dOHANtMRhI4Mlj24DaFIyKQoKcdPw=</DigestValue>
      </Reference>
      <Reference URI="/xl/printerSettings/printerSettings16.bin?ContentType=application/vnd.openxmlformats-officedocument.spreadsheetml.printerSettings">
        <DigestMethod Algorithm="http://www.w3.org/2001/04/xmlenc#sha256"/>
        <DigestValue>aKO8XWThzgvGlTVSu23kX37OoqtKGS6PBUkmhsicI1Y=</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nrwW2aOzrJ6w3s+3W+h5IvHukzB/6FZNl1merJBqyjs=</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eagKw4vkJta//EAXFo8pt3rkLlJe7nsQidLS/ebqtjQ=</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GyyR84UYFfbFvVrs+ip9vPggIMAXC0nxkmeUVNsGxCc=</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OGD3iF2+l78gTInlDCWFPycZVuHBpUE02raJ/Wr5XCI=</DigestValue>
      </Reference>
      <Reference URI="/xl/printerSettings/printerSettings26.bin?ContentType=application/vnd.openxmlformats-officedocument.spreadsheetml.printerSettings">
        <DigestMethod Algorithm="http://www.w3.org/2001/04/xmlenc#sha256"/>
        <DigestValue>s6l80irlBTW+uFk7nR5c7WcaDa2jSh3MPBgl0IjaDO0=</DigestValue>
      </Reference>
      <Reference URI="/xl/printerSettings/printerSettings27.bin?ContentType=application/vnd.openxmlformats-officedocument.spreadsheetml.printerSettings">
        <DigestMethod Algorithm="http://www.w3.org/2001/04/xmlenc#sha256"/>
        <DigestValue>MXec2D+WMU8itUC5NxoyllqwEi3fXNlaIfg2JySEdZE=</DigestValue>
      </Reference>
      <Reference URI="/xl/printerSettings/printerSettings28.bin?ContentType=application/vnd.openxmlformats-officedocument.spreadsheetml.printerSettings">
        <DigestMethod Algorithm="http://www.w3.org/2001/04/xmlenc#sha256"/>
        <DigestValue>9BEDvEtLT0sYKxzC33m1GXOVCEz7eNWpAlAQTHxciJc=</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nrwW2aOzrJ6w3s+3W+h5IvHukzB/6FZNl1merJBqyjs=</DigestValue>
      </Reference>
      <Reference URI="/xl/printerSettings/printerSettings8.bin?ContentType=application/vnd.openxmlformats-officedocument.spreadsheetml.printerSettings">
        <DigestMethod Algorithm="http://www.w3.org/2001/04/xmlenc#sha256"/>
        <DigestValue>nrwW2aOzrJ6w3s+3W+h5IvHukzB/6FZNl1merJBqyjs=</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XA7fNR3TVQOtnEXyPB2I8Vws3da6WY8knk0c5C4+HT8=</DigestValue>
      </Reference>
      <Reference URI="/xl/styles.xml?ContentType=application/vnd.openxmlformats-officedocument.spreadsheetml.styles+xml">
        <DigestMethod Algorithm="http://www.w3.org/2001/04/xmlenc#sha256"/>
        <DigestValue>G3dOGcb9YoyKTUzf0dSJB44jRbOrUd0+cwNzMUscZVI=</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5Wt+dvsjdNe3dh2cEMGso7ppckNDA1meeufXlughaTA=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13X1hh1TQYpJu+sn7KT61VxAhx7Ft26+rFXqU1DFDWo=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lD9uEIroZRvYc2oKyD3iaPqVh+TgXVMWDMyFD6SEQjE=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oIz2QtWN7Qy3auf2JJ2QqCgW2+LoWuBYIQ5R01s3LS0=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NkOaOWRWV+2nFdIdEiHarqBwXM9YZggX8p+EozkeKSg=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6VN1ivBXX0GdVkXNQfDueIpfUOfpH98Tp7kLuT6CMdA=</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N400yuC3cLAqTNbNqLrJQDocrkgkT8hO5Gp1nlVSuCU=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elkPVFeI10LtmlA7WcFDGhgmbYuCnFS7NuSBfFvgmDg=</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KUfmQjHUruhOgfiBMxWolaPr27ia6ZNkZw546dWXIP0=</DigestValue>
      </Reference>
      <Reference URI="/xl/worksheets/sheet1.xml?ContentType=application/vnd.openxmlformats-officedocument.spreadsheetml.worksheet+xml">
        <DigestMethod Algorithm="http://www.w3.org/2001/04/xmlenc#sha256"/>
        <DigestValue>X5/sk6aqIvRbDoScqwnE8O5eVPZ7jbARXUzVSwGSLdw=</DigestValue>
      </Reference>
      <Reference URI="/xl/worksheets/sheet10.xml?ContentType=application/vnd.openxmlformats-officedocument.spreadsheetml.worksheet+xml">
        <DigestMethod Algorithm="http://www.w3.org/2001/04/xmlenc#sha256"/>
        <DigestValue>8PQMvpFbbeRq7uMwjgz6SOM0tBb8my0tWhmONYCSR0M=</DigestValue>
      </Reference>
      <Reference URI="/xl/worksheets/sheet2.xml?ContentType=application/vnd.openxmlformats-officedocument.spreadsheetml.worksheet+xml">
        <DigestMethod Algorithm="http://www.w3.org/2001/04/xmlenc#sha256"/>
        <DigestValue>/rNly0ScpEPFrTtUSQmWAztH8O0k7UFjdD+drOzJk1Q=</DigestValue>
      </Reference>
      <Reference URI="/xl/worksheets/sheet3.xml?ContentType=application/vnd.openxmlformats-officedocument.spreadsheetml.worksheet+xml">
        <DigestMethod Algorithm="http://www.w3.org/2001/04/xmlenc#sha256"/>
        <DigestValue>ofotcTIK4jjLvhXn4XOOhoPc/dXM2py9dGC2vZ/pGpo=</DigestValue>
      </Reference>
      <Reference URI="/xl/worksheets/sheet4.xml?ContentType=application/vnd.openxmlformats-officedocument.spreadsheetml.worksheet+xml">
        <DigestMethod Algorithm="http://www.w3.org/2001/04/xmlenc#sha256"/>
        <DigestValue>czLTsQyUhfJYhOXfLNgYlJk1zbJgm+b3jh8ZINAuMgo=</DigestValue>
      </Reference>
      <Reference URI="/xl/worksheets/sheet5.xml?ContentType=application/vnd.openxmlformats-officedocument.spreadsheetml.worksheet+xml">
        <DigestMethod Algorithm="http://www.w3.org/2001/04/xmlenc#sha256"/>
        <DigestValue>AM/GeVC0QmTVPuhRgWgivMKBIBq+4RA6IniJQ9poa2M=</DigestValue>
      </Reference>
      <Reference URI="/xl/worksheets/sheet6.xml?ContentType=application/vnd.openxmlformats-officedocument.spreadsheetml.worksheet+xml">
        <DigestMethod Algorithm="http://www.w3.org/2001/04/xmlenc#sha256"/>
        <DigestValue>kp71vGjgYacUZEqS4W1egbZ0rwEy3Nic0iO1bogmoqM=</DigestValue>
      </Reference>
      <Reference URI="/xl/worksheets/sheet7.xml?ContentType=application/vnd.openxmlformats-officedocument.spreadsheetml.worksheet+xml">
        <DigestMethod Algorithm="http://www.w3.org/2001/04/xmlenc#sha256"/>
        <DigestValue>IQ8ln9DCupS1DGzXsWyBXCLlj0b1JPO5CK8W3Utk4eY=</DigestValue>
      </Reference>
      <Reference URI="/xl/worksheets/sheet8.xml?ContentType=application/vnd.openxmlformats-officedocument.spreadsheetml.worksheet+xml">
        <DigestMethod Algorithm="http://www.w3.org/2001/04/xmlenc#sha256"/>
        <DigestValue>X6wZo2hcw/armFlCjbKr9JGkUTckV8oa8EcY/2M+Mgc=</DigestValue>
      </Reference>
      <Reference URI="/xl/worksheets/sheet9.xml?ContentType=application/vnd.openxmlformats-officedocument.spreadsheetml.worksheet+xml">
        <DigestMethod Algorithm="http://www.w3.org/2001/04/xmlenc#sha256"/>
        <DigestValue>+4ILOuLqzxidfBipeKzun5KIiaFAPEG1nUUT5eehxA8=</DigestValue>
      </Reference>
    </Manifest>
    <SignatureProperties>
      <SignatureProperty Id="idSignatureTime" Target="#idPackageSignature">
        <mdssi:SignatureTime xmlns:mdssi="http://schemas.openxmlformats.org/package/2006/digital-signature">
          <mdssi:Format>YYYY-MM-DDThh:mm:ssTZD</mdssi:Format>
          <mdssi:Value>2023-08-14T21:18:49Z</mdssi:Value>
        </mdssi:SignatureTime>
      </SignatureProperty>
    </SignatureProperties>
  </Object>
  <Object Id="idOfficeObject">
    <SignatureProperties>
      <SignatureProperty Id="idOfficeV1Details" Target="#idPackageSignature">
        <SignatureInfoV1 xmlns="http://schemas.microsoft.com/office/2006/digsig">
          <SetupID>{93E20C52-7D50-42F8-ADA4-D1F7655628DB}</SetupID>
          <SignatureText>Marcelo Prono</SignatureText>
          <SignatureImage/>
          <SignatureComments/>
          <WindowsVersion>10.0</WindowsVersion>
          <OfficeVersion>16.0.16626/25</OfficeVersion>
          <ApplicationVersion>16.0.16626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2023-08-14T21:18:49Z</xd:SigningTime>
          <xd:SigningCertificate>
            <xd:Cert>
              <xd:CertDigest>
                <DigestMethod Algorithm="http://www.w3.org/2001/04/xmlenc#sha256"/>
                <DigestValue>ZwTh9myMmWqg8rjxRzcKze3kNVYRzqMs5d/CKfdOWl4=</DigestValue>
              </xd:CertDigest>
              <xd:IssuerSerial>
                <X509IssuerName>C=PY, O=DOCUMENTA S.A., SERIALNUMBER=RUC80050172-1, CN=CA-DOCUMENTA S.A.</X509IssuerName>
                <X509SerialNumber>3846276176395254408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t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0XbJQasKyUG+AAAABAAAAAoAAABMAAAAAAAAAAAAAAAAAAAA//////////9gAAAAMQA0AC8AMAA4AC8AMgAwADIAMw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0XbJQasKyUEKAAAASwAAAAEAAABMAAAABAAAAAkAAAAnAAAAIAAAAEsAAABQAAAAWABz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cAAAAKgAAADMAAACPAAAARwAAAAEAAADRdslBqwrJ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DRdslBqwrJ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NF2yUGrCsl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MGwAAkQwAACBFTUYAAAEAICEAALE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wAAAAqAAAAMwAAAI8AAABHAAAAAQAAANF2yUGrCsl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NF2yUGrCsl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0XbJQasKyU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0XbJQasKyU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4" ma:contentTypeDescription="Crear nuevo documento." ma:contentTypeScope="" ma:versionID="32998362b2d9c44befa6dd4eb0ecafd7">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aeccbaf81b55bc5d7ed585015b3cac9c"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DAEMSEngagementItemInfo xmlns="http://schemas.microsoft.com/DAEMSEngagementItemInfoXML">
  <EngagementID>5000006715</EngagementID>
  <LogicalEMSServerID>-109903338106937214</LogicalEMSServerID>
  <WorkingPaperID>3851766724900000821</WorkingPaperID>
</DAEMSEngagementItemInfo>
</file>

<file path=customXml/item3.xml><?xml version="1.0" encoding="utf-8"?>
<p:properties xmlns:p="http://schemas.microsoft.com/office/2006/metadata/properties" xmlns:xsi="http://www.w3.org/2001/XMLSchema-instance" xmlns:pc="http://schemas.microsoft.com/office/infopath/2007/PartnerControls">
  <documentManagement>
    <TaxCatchAll xmlns="2e8945e0-4060-434a-9296-88ec39959342" xsi:nil="true"/>
    <lcf76f155ced4ddcb4097134ff3c332f xmlns="d5845aff-2e4f-4185-9b6c-b7ccf4ea8de4">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12FEE6-B2C3-4FB4-AA7E-8BB34B0C4DF7}"/>
</file>

<file path=customXml/itemProps2.xml><?xml version="1.0" encoding="utf-8"?>
<ds:datastoreItem xmlns:ds="http://schemas.openxmlformats.org/officeDocument/2006/customXml" ds:itemID="{3BE64B72-DB74-4EE8-9C0E-F8DEB5B03877}">
  <ds:schemaRefs>
    <ds:schemaRef ds:uri="http://schemas.microsoft.com/DAEMSEngagementItemInfoXML"/>
  </ds:schemaRefs>
</ds:datastoreItem>
</file>

<file path=customXml/itemProps3.xml><?xml version="1.0" encoding="utf-8"?>
<ds:datastoreItem xmlns:ds="http://schemas.openxmlformats.org/officeDocument/2006/customXml" ds:itemID="{F254547B-6AF6-495E-AB6B-82778F117722}">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df3d6109-0b77-46d1-b89c-8b39010869f2"/>
    <ds:schemaRef ds:uri="http://schemas.microsoft.com/office/2006/documentManagement/types"/>
    <ds:schemaRef ds:uri="b934fac7-a2ac-41e0-adc5-9ae2ade0ae87"/>
    <ds:schemaRef ds:uri="http://www.w3.org/XML/1998/namespace"/>
    <ds:schemaRef ds:uri="http://purl.org/dc/dcmitype/"/>
  </ds:schemaRefs>
</ds:datastoreItem>
</file>

<file path=customXml/itemProps4.xml><?xml version="1.0" encoding="utf-8"?>
<ds:datastoreItem xmlns:ds="http://schemas.openxmlformats.org/officeDocument/2006/customXml" ds:itemID="{2DD0D784-9859-4887-8317-84D97B4D89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Índice</vt:lpstr>
      <vt:lpstr>IG</vt:lpstr>
      <vt:lpstr>BG</vt:lpstr>
      <vt:lpstr>EERR</vt:lpstr>
      <vt:lpstr>VPN</vt:lpstr>
      <vt:lpstr>EFE</vt:lpstr>
      <vt:lpstr>Nota 1 a Nota 4</vt:lpstr>
      <vt:lpstr>Nota 5</vt:lpstr>
      <vt:lpstr>Nota 6 a Nota 12</vt:lpstr>
      <vt:lpstr>Cartera Propia</vt:lpstr>
      <vt:lpstr>BG!Área_de_impresión</vt:lpstr>
      <vt:lpstr>EERR!Área_de_impresión</vt:lpstr>
      <vt:lpstr>'Nota 5'!Área_de_impresión</vt:lpstr>
      <vt:lpstr>'Nota 6 a Nota 12'!Área_de_impresión</vt:lpstr>
      <vt:lpstr>VPN!Área_de_impresión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Alejandro Otazú</cp:lastModifiedBy>
  <cp:lastPrinted>2022-03-11T21:51:15Z</cp:lastPrinted>
  <dcterms:created xsi:type="dcterms:W3CDTF">2016-08-27T16:35:25Z</dcterms:created>
  <dcterms:modified xsi:type="dcterms:W3CDTF">2023-08-14T16:15:00Z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2022-03-30T01:53:32Z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216ceaeb-752b-4373-b942-b7da27b430b1</vt:lpwstr>
  </property>
  <property fmtid="{D5CDD505-2E9C-101B-9397-08002B2CF9AE}" pid="8" name="MSIP_Label_ea60d57e-af5b-4752-ac57-3e4f28ca11dc_ContentBits">
    <vt:lpwstr>0</vt:lpwstr>
  </property>
  <property fmtid="{D5CDD505-2E9C-101B-9397-08002B2CF9AE}" pid="9" name="ContentTypeId">
    <vt:lpwstr>0x0101003C89D480F483A74F967A303BA758D95A</vt:lpwstr>
  </property>
  <property fmtid="{D5CDD505-2E9C-101B-9397-08002B2CF9AE}" pid="10" name="MediaServiceImageTags">
    <vt:lpwstr/>
  </property>
</Properties>
</file>